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25" windowWidth="14895" windowHeight="4830" tabRatio="848" activeTab="0"/>
  </bookViews>
  <sheets>
    <sheet name="Протокол мандатной комиссии" sheetId="1" r:id="rId1"/>
    <sheet name="Спецприемы" sheetId="2" r:id="rId2"/>
    <sheet name="Скалы" sheetId="3" r:id="rId3"/>
    <sheet name="Связки смеш" sheetId="4" r:id="rId4"/>
    <sheet name="Связки муж" sheetId="5" r:id="rId5"/>
    <sheet name="Связки общ." sheetId="6" r:id="rId6"/>
    <sheet name="Региональный зачет" sheetId="7" r:id="rId7"/>
    <sheet name="Комплекс" sheetId="8" r:id="rId8"/>
    <sheet name="Группа общ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kl1" localSheetId="5">#REF!</definedName>
    <definedName name="_kl1" localSheetId="3">#REF!</definedName>
    <definedName name="_kl1" localSheetId="2">#REF!</definedName>
    <definedName name="_kl1" localSheetId="1">#REF!</definedName>
    <definedName name="_kl1">#REF!</definedName>
    <definedName name="_kl2" localSheetId="5">#REF!</definedName>
    <definedName name="_kl2" localSheetId="3">#REF!</definedName>
    <definedName name="_kl2" localSheetId="2">#REF!</definedName>
    <definedName name="_kl2" localSheetId="1">#REF!</definedName>
    <definedName name="_kl2">#REF!</definedName>
    <definedName name="_kl3" localSheetId="5">#REF!</definedName>
    <definedName name="_kl3" localSheetId="3">#REF!</definedName>
    <definedName name="_kl3" localSheetId="2">#REF!</definedName>
    <definedName name="_kl3" localSheetId="1">#REF!</definedName>
    <definedName name="_kl3">#REF!</definedName>
    <definedName name="_sh2">'[5]tmp'!$A$2</definedName>
    <definedName name="DataChel" localSheetId="6">'[16]main'!$J:$W</definedName>
    <definedName name="DataChel">'[1]main'!$J:$W</definedName>
    <definedName name="DistKrName1" localSheetId="6">'[16]tmp'!$F$31</definedName>
    <definedName name="DistKrName1">'[1]tmp'!$F$31</definedName>
    <definedName name="DistKrName2" localSheetId="6">'[16]tmp'!$F$32</definedName>
    <definedName name="DistKrName2">'[1]tmp'!$F$32</definedName>
    <definedName name="DistKrName4" localSheetId="6">'[16]tmp'!$F$34</definedName>
    <definedName name="DistKrName4">'[1]tmp'!$F$34</definedName>
    <definedName name="DistKrName5" localSheetId="6">'[16]tmp'!$F$35</definedName>
    <definedName name="DistKrName5">'[1]tmp'!$F$35</definedName>
    <definedName name="DistVariant" localSheetId="6">'[16]tmp'!$B$28:$B$30</definedName>
    <definedName name="DistVariant">'[1]tmp'!$B$28:$B$30</definedName>
    <definedName name="FlagAdd1toNameKom" localSheetId="6">'[16]tmp'!$B$60</definedName>
    <definedName name="FlagAdd1toNameKom">'[1]tmp'!$B$60</definedName>
    <definedName name="kl1">#REF!</definedName>
    <definedName name="kl2">#REF!</definedName>
    <definedName name="kl3">#REF!</definedName>
    <definedName name="klass1_V" localSheetId="0">#REF!</definedName>
    <definedName name="klass1_V" localSheetId="6">#REF!</definedName>
    <definedName name="klass1_V" localSheetId="4">#REF!</definedName>
    <definedName name="klass1_V" localSheetId="5">#REF!</definedName>
    <definedName name="klass1_V" localSheetId="3">#REF!</definedName>
    <definedName name="klass1_V" localSheetId="2">#REF!</definedName>
    <definedName name="klass1_V" localSheetId="1">#REF!</definedName>
    <definedName name="klass1_V">#REF!</definedName>
    <definedName name="klass2_B" localSheetId="0">#REF!</definedName>
    <definedName name="klass2_B" localSheetId="6">#REF!</definedName>
    <definedName name="klass2_B" localSheetId="4">#REF!</definedName>
    <definedName name="klass2_B" localSheetId="5">#REF!</definedName>
    <definedName name="klass2_B" localSheetId="3">#REF!</definedName>
    <definedName name="klass2_B" localSheetId="2">#REF!</definedName>
    <definedName name="klass2_B" localSheetId="1">#REF!</definedName>
    <definedName name="klass2_B">#REF!</definedName>
    <definedName name="klass3_A" localSheetId="0">#REF!</definedName>
    <definedName name="klass3_A" localSheetId="6">#REF!</definedName>
    <definedName name="klass3_A" localSheetId="4">#REF!</definedName>
    <definedName name="klass3_A" localSheetId="5">#REF!</definedName>
    <definedName name="klass3_A" localSheetId="3">#REF!</definedName>
    <definedName name="klass3_A" localSheetId="2">#REF!</definedName>
    <definedName name="klass3_A" localSheetId="1">#REF!</definedName>
    <definedName name="klass3_A">#REF!</definedName>
    <definedName name="och">#REF!</definedName>
    <definedName name="ochki">'[11]очки'!$A:$E</definedName>
    <definedName name="sd" localSheetId="5">#REF!</definedName>
    <definedName name="sd" localSheetId="2">#REF!</definedName>
    <definedName name="sd" localSheetId="1">#REF!</definedName>
    <definedName name="sd">#REF!</definedName>
    <definedName name="sd1" localSheetId="5">#REF!</definedName>
    <definedName name="sd1">#REF!</definedName>
    <definedName name="sh">'[5]tmp'!$A$1</definedName>
    <definedName name="sh2">'[5]tmp'!$A$2</definedName>
    <definedName name="Shapka1" localSheetId="0">'[13]tmp'!$A$1</definedName>
    <definedName name="Shapka1" localSheetId="6">'[16]tmp'!$A$1</definedName>
    <definedName name="Shapka1">'[6]tmp'!$A$1</definedName>
    <definedName name="Shapka2" localSheetId="0">'[13]tmp'!$A$2</definedName>
    <definedName name="Shapka2" localSheetId="6">'[16]tmp'!$A$2</definedName>
    <definedName name="Shapka2">'[6]tmp'!$A$2</definedName>
    <definedName name="ShapkaData" localSheetId="0">'[13]tmp'!$A$3</definedName>
    <definedName name="ShapkaData" localSheetId="6">'[16]tmp'!$A$3</definedName>
    <definedName name="ShapkaData">'[6]tmp'!$A$3</definedName>
    <definedName name="ShapkaWhere" localSheetId="0">'[13]tmp'!$K$3</definedName>
    <definedName name="ShapkaWhere" localSheetId="6">'[16]tmp'!$K$3</definedName>
    <definedName name="ShapkaWhere">'[6]tmp'!$K$3</definedName>
    <definedName name="shd">'[5]tmp'!$A$3</definedName>
    <definedName name="shw">'[5]tmp'!$K$3</definedName>
    <definedName name="Variant1" localSheetId="6">'[16]tmp'!$C$31</definedName>
    <definedName name="Variant1">'[1]tmp'!$C$31</definedName>
    <definedName name="Variant2" localSheetId="6">'[16]tmp'!$C$32</definedName>
    <definedName name="Variant2">'[1]tmp'!$C$32</definedName>
    <definedName name="Variant3" localSheetId="6">'[16]tmp'!$C$33</definedName>
    <definedName name="Variant3">'[1]tmp'!$C$33</definedName>
    <definedName name="Variant4" localSheetId="6">'[16]tmp'!$C$34</definedName>
    <definedName name="Variant4">'[1]tmp'!$C$34</definedName>
    <definedName name="Variant5" localSheetId="6">'[16]tmp'!$C$35</definedName>
    <definedName name="Variant5">'[1]tmp'!$C$35</definedName>
    <definedName name="VitrinaList" localSheetId="0">'[14]Start'!$F$17:$F$34</definedName>
    <definedName name="VitrinaList" localSheetId="6">'[18]Start'!$F$17:$F$34</definedName>
    <definedName name="VitrinaList">'[7]Start'!$F$17:$F$34</definedName>
    <definedName name="VitrinaNum" localSheetId="0">'[14]Start'!$F$15</definedName>
    <definedName name="VitrinaNum" localSheetId="6">'[18]Start'!$F$15</definedName>
    <definedName name="VitrinaNum">'[7]Start'!$F$15</definedName>
    <definedName name="выа">#REF!</definedName>
    <definedName name="г">'[5]tmp'!$A$3</definedName>
    <definedName name="е">'[5]tmp'!$A$1</definedName>
    <definedName name="к">#REF!</definedName>
    <definedName name="н">'[5]tmp'!$A$2</definedName>
    <definedName name="_xlnm.Print_Area" localSheetId="4">'Связки муж'!$A$1:$S$21</definedName>
    <definedName name="_xlnm.Print_Area" localSheetId="5">'Связки общ.'!$A$1:$J$25</definedName>
    <definedName name="_xlnm.Print_Area" localSheetId="3">'Связки смеш'!$A$1:$T$23</definedName>
    <definedName name="_xlnm.Print_Area" localSheetId="2">'Скалы'!$A$1:$U$18</definedName>
    <definedName name="_xlnm.Print_Area" localSheetId="1">'Спецприемы'!$A$2:$S$18</definedName>
    <definedName name="Пол" localSheetId="6">'[16]tmp'!$F$42:$F$43</definedName>
    <definedName name="Пол">'[9]tmp'!$F$42:$F$43</definedName>
    <definedName name="Разряды" localSheetId="6">'[16]tmp'!$C$43:$C$54</definedName>
    <definedName name="Разряды">'[1]tmp'!$C$43:$C$54</definedName>
    <definedName name="свод" localSheetId="0">#REF!</definedName>
    <definedName name="свод" localSheetId="6">#REF!</definedName>
    <definedName name="свод">#REF!</definedName>
    <definedName name="Таблица_разрядов" localSheetId="6">'[16]tmp'!$C$42:$D$54</definedName>
    <definedName name="Таблица_разрядов">'[1]tmp'!$C$42:$D$54</definedName>
    <definedName name="у">#REF!</definedName>
    <definedName name="ц">#REF!</definedName>
    <definedName name="ш">'[5]tmp'!$K$3</definedName>
    <definedName name="щ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<sst xmlns="http://schemas.openxmlformats.org/spreadsheetml/2006/main" count="446" uniqueCount="188">
  <si>
    <t>№ п/п</t>
  </si>
  <si>
    <t>Команда</t>
  </si>
  <si>
    <t>Регион</t>
  </si>
  <si>
    <t>Примечание</t>
  </si>
  <si>
    <t>Место</t>
  </si>
  <si>
    <t>% от результата победителя</t>
  </si>
  <si>
    <t>КМС</t>
  </si>
  <si>
    <t>Ростовская область</t>
  </si>
  <si>
    <t>г. Москва</t>
  </si>
  <si>
    <t>Ставропольский край</t>
  </si>
  <si>
    <t>МС</t>
  </si>
  <si>
    <t>г. Санкт-Петербург</t>
  </si>
  <si>
    <t>Московская область</t>
  </si>
  <si>
    <t>Выполненный норматив</t>
  </si>
  <si>
    <t>Время на дистанции</t>
  </si>
  <si>
    <t>Состав</t>
  </si>
  <si>
    <t>Сумма очков</t>
  </si>
  <si>
    <t>МЕСТО</t>
  </si>
  <si>
    <t>ОЧКИ</t>
  </si>
  <si>
    <t>Квалификационный ранг дистанции:</t>
  </si>
  <si>
    <t>Протокол мандатной комиссии</t>
  </si>
  <si>
    <t>№ ком</t>
  </si>
  <si>
    <t>Состав команды</t>
  </si>
  <si>
    <t>Представитель</t>
  </si>
  <si>
    <t>Всего уч.</t>
  </si>
  <si>
    <t>Разряды и звания</t>
  </si>
  <si>
    <t>Ранг</t>
  </si>
  <si>
    <t>Пол</t>
  </si>
  <si>
    <t>Возраст</t>
  </si>
  <si>
    <t>Прим.</t>
  </si>
  <si>
    <t>М</t>
  </si>
  <si>
    <t>Ж</t>
  </si>
  <si>
    <t>&lt;18</t>
  </si>
  <si>
    <t>18-21</t>
  </si>
  <si>
    <t>22-25</t>
  </si>
  <si>
    <t>26-40</t>
  </si>
  <si>
    <t>&gt;40</t>
  </si>
  <si>
    <t>Якушев Александр Александрович</t>
  </si>
  <si>
    <t>Результат связки</t>
  </si>
  <si>
    <t>МИНИСТЕРСТВО СПОРТА И МОЛОДЕЖНОЙ ПОЛИТИКИ РОССИЙСКОЙ ФЕДЕРАЦИИ
ТУРИСТСКО-СПОРТИВНЫЙ СОЮЗ РОССИИ
Региональная спортивная федерация спортивного туризма Санкт-Петербурга</t>
  </si>
  <si>
    <t>24-27 мая 2012 года</t>
  </si>
  <si>
    <t xml:space="preserve">ЧЕМПИОНАТ РОССИИ ПО СПОРТИВНОМУ ТУРИЗМУ НА ГОРНЫХ ДИСТАНЦИЯХ
</t>
  </si>
  <si>
    <t>пос. Красный Холм, Ленинградская область</t>
  </si>
  <si>
    <t>Беспалов Сергей</t>
  </si>
  <si>
    <t>Трюхан Николай</t>
  </si>
  <si>
    <t>Ступаков Александр  Алексеевич</t>
  </si>
  <si>
    <t>Звягинцев-Литкенс Владимир  Сергеевич</t>
  </si>
  <si>
    <t>Сухнева Анна Юрьевна</t>
  </si>
  <si>
    <t>Сборная команда Ленинградской области</t>
  </si>
  <si>
    <t>Ленинградская область</t>
  </si>
  <si>
    <t>Железный Олег Евгеньевич</t>
  </si>
  <si>
    <t>Чумаченко Алексей Валерьевич</t>
  </si>
  <si>
    <t>Главный секретарь ______________________________ / О.В. Назаренко, СС1К, г. Ростов н/Д/</t>
  </si>
  <si>
    <t>Сумма штрафных баллов</t>
  </si>
  <si>
    <t>Результат связки в баллах</t>
  </si>
  <si>
    <t>Главный судья____________________________ /Г.Н. Худницкий, СВК, г. Санкт-Петербург/</t>
  </si>
  <si>
    <t>Этап 1. Подъем С-ПС1</t>
  </si>
  <si>
    <t>Этап 2.  Наклонный спуск ПС1-КП1</t>
  </si>
  <si>
    <t>Этап 3ю. Траверс.</t>
  </si>
  <si>
    <t>Этап 4. Наклонный подъем</t>
  </si>
  <si>
    <t>Этап 5. Спуск</t>
  </si>
  <si>
    <t>Этап 4. Транспортировка легкопострадавшего ПС4-ПС5-ПС6</t>
  </si>
  <si>
    <t>Этап 2.  Спуск манекена и легкопострадавшего ПС1'-ПС2-ПС2'</t>
  </si>
  <si>
    <t>Этап 3. Транспортировка тяжелопострадавшего по органиченному коридору ПС2-ПС3-ПС4</t>
  </si>
  <si>
    <t>Этап 1. Транспортировка манекена и легкопострадавшего С-ПС1-ПС1'</t>
  </si>
  <si>
    <t>Сборная Ленинградской области</t>
  </si>
  <si>
    <t>Штрафы по тактике</t>
  </si>
  <si>
    <t>Штрафы</t>
  </si>
  <si>
    <t>Железный Олег(1р),Железная Евгения(1р),  Кузнецов Алексей(1р), Румянцев Михаил(1р), Солоьев Владимир(КМС), Арефьев Даниил(1р)</t>
  </si>
  <si>
    <t>Штрафные баллы</t>
  </si>
  <si>
    <t xml:space="preserve">Результат </t>
  </si>
  <si>
    <t xml:space="preserve"> г.Санкт-Петербург</t>
  </si>
  <si>
    <t xml:space="preserve"> Сборная г.Санкт-Петербург</t>
  </si>
  <si>
    <t>Шраф за несоответствие времени</t>
  </si>
  <si>
    <t>Штраф по тактике</t>
  </si>
  <si>
    <t>Штраф за КВ</t>
  </si>
  <si>
    <t>Сборная Ростовской области</t>
  </si>
  <si>
    <t>Результат</t>
  </si>
  <si>
    <t>Шевченко Алексей(МС), Якушев Александр(МС), Аксенова Анастасия(КМС), Речиц Елена(КМС), Попов Александр(КМС), Вереникин  Павел(КМС)</t>
  </si>
  <si>
    <t>Звягинцев-Литкенс Владимир(1р), Петруненко Максим(1р), Абрамова Екатерина(1р), Жердев Кирилл(1р), Долгополова Александра(1р), Семенов Павел(1р)</t>
  </si>
  <si>
    <t>Аксарин Станислав(1р),Гладков Александр(1р), Стародубцев Игорь(1р), Семенова Татьяна(1р), Родыгин Игорь(1р), Бызова Софья(1р)</t>
  </si>
  <si>
    <t>Чумаченко Сергей(1р)-Порофиев Константин(1р)</t>
  </si>
  <si>
    <t>Аристов Андрей(1р), Чумаченко Сергей(1р), Порофиев Константин(1р), Спигин Павел(1р), Уколова Ольга(1р), Лисова Татьяна(1р)</t>
  </si>
  <si>
    <t>Железный Олег(1р), Железная Евгения(1р), Кузнецов Алексей(1р), Румянцев Михаил(1р), Соловьев Владимир(КМС), Зиновьева Ирина(1р), Колтунов Олег(КМС), Арефьев Даниил(1р)</t>
  </si>
  <si>
    <t>Аксарин Станислав(1р), Гладков Александр(1р), Стародубцев Игорь(1р), Семенова Татьяна(1р), Кананыхин Игорь(1р), Родыгин Игорь(1р),  Беляев Сергей(1р), Бызова Софья(1р)</t>
  </si>
  <si>
    <t>Сборная команда Московской области</t>
  </si>
  <si>
    <t xml:space="preserve">Василенко Василий(1р), Тимохов Павел(1р), Лаптев Дмитрий(1р), Чалдышкин Александр(1р), Егоров Евгений(1р), Свольская Анастасия(1р) </t>
  </si>
  <si>
    <t>Евсюков Александр(1р), Соколова Алена(1р), Чижик Алексей(1р), Сухнева Анна(1р), Охотский Дмитрий(1р), Петров Денис(1р), Иванов Антон(1р), Меркулов Виктор(1р)</t>
  </si>
  <si>
    <t>Шевченко Алексей(МС), Якушев Александр(МС), Аксенова Анастасия(КМС), Речиц Елена(КМС), Попов Александр(КМС), Вереникин Павел(КМС)</t>
  </si>
  <si>
    <t>Евсюков Александр(1р)-Сухнева Анна(1р)</t>
  </si>
  <si>
    <t>Спигин Павел(1р)-Уколова Ольга(1р)</t>
  </si>
  <si>
    <t>Тимохов Павел(1р)-Свольская Анастасия(1р)</t>
  </si>
  <si>
    <t>г.Санкт-Петербург</t>
  </si>
  <si>
    <t>г.Москва</t>
  </si>
  <si>
    <t>Штрафы по КВ</t>
  </si>
  <si>
    <t>Кузнецов Сергей(КМС), Чмирев Алексей(1р), Садиков Сергей(1р), Логинова Людмила(КМС), Мурин Евгений(КМС), Колтунов Игорь(КМС), Венедиктов Денис(КМС), Шрубова Елена(КМС)</t>
  </si>
  <si>
    <t>Кузнецов Сергей(КМС),Чмирев Алексей(1р), Логинова Людмила(КМС), Мурин Евгений(КМС), Колтунов Игорь(КМС), Венедиктов Денис(КМС)</t>
  </si>
  <si>
    <t>Сборная команда Ростовской области</t>
  </si>
  <si>
    <t>Штраф КВ</t>
  </si>
  <si>
    <t>Таблица подсчета очков регионального зачета
Чемпионат России</t>
  </si>
  <si>
    <t>Дистанция - горная - группа (скалы)</t>
  </si>
  <si>
    <t>Дистанция - горная - группа (спецприемы)</t>
  </si>
  <si>
    <t>Дистанция - горная - связка</t>
  </si>
  <si>
    <t>Этап 1.1 Преодоление шлямбурного карниза ПС-КП1</t>
  </si>
  <si>
    <t>Этап 1.2  Спуск КП1-КП2</t>
  </si>
  <si>
    <t>Блок 1.3-1.4 Подъем - переход по суд. Перилам КП2-КП3-КП4</t>
  </si>
  <si>
    <t>Этап 1.5 Спуск со сменой в КП5 - КП4-КП5-ПФ</t>
  </si>
  <si>
    <t xml:space="preserve">Этап 2.1-2.2 Подъем, Спуск с прохождением бергшрунда ППФ-КП6-ПФ </t>
  </si>
  <si>
    <t>Евсюков Александр(1р), Чижик Алексей(1р), Сухнева Анна(1р), Охотский Дмитрий(1р), Петров Денис(1р), Меркулов Виктор(1р)</t>
  </si>
  <si>
    <t>"АТУ"</t>
  </si>
  <si>
    <t>Шевченко Алексей (МС) - Попов Александр (КМС)</t>
  </si>
  <si>
    <t>Якушев Александр (МС) - Аксенова Анастасия (КМС)</t>
  </si>
  <si>
    <t>Этап 1.1 Подъем по судейскому бергшрунду ПС - КП1</t>
  </si>
  <si>
    <t>Этап 1.3 Подъем КП2-КП3</t>
  </si>
  <si>
    <t>Этап 1.4 Спуск со сменой в КП4 КП3-КП4 - ППФ1</t>
  </si>
  <si>
    <t>Этап 2.1 Подъем ППФ1-КП5</t>
  </si>
  <si>
    <t>Кузнецов Сергей(КМС), Чмирев Алексей(1р), Мурин Евгений(КМС), Колтунов Игорь(КМС), Венедиктов Денис(КМС), Шрубова Елена(КМС)</t>
  </si>
  <si>
    <t>Аксарин Станислав(1р), Гладков Александр(1р), Стародубцев Игорь(1р), Семенова Татьяна(1р), Родыгин Игорь(1р),  Бызова Софья(1р)</t>
  </si>
  <si>
    <t xml:space="preserve">Железный Олег(1р), Кузнецов Алексей(1р), Румянцев Михаил(1р), Соловьев Владимир(КМС), Зиновьева Ирина(1р), Колтунов Олег(КМС), </t>
  </si>
  <si>
    <t>Этап 2.2 Спуск с прохождением бергшрунда КП5-ППФ2</t>
  </si>
  <si>
    <t>Этап 3.1 Прохождение шлямбурного карниза ППФ2-ПФ</t>
  </si>
  <si>
    <t>Вереникин Павел (КМС) - Речиц Елена (КМС)</t>
  </si>
  <si>
    <t>Протокол соревнований на дистанции - горной - связка, 5 класса, код ВРВС 0840101811Я
СМЕШАННЫЕ СВЯЗКИ</t>
  </si>
  <si>
    <t>Протокол соревнований на дистанции - горной - группа, 5 класса, код ВРВС 0840211811Я, (СПЕЦПРИЕМЫ)</t>
  </si>
  <si>
    <t>Протокол соревнований на дистанции - горной - группа, 5 класса, код ВРВС 0840211811Я (СКАЛЫ)</t>
  </si>
  <si>
    <t>Протокол соревнований на дистанции - горной - связка, 5 класса, код ВРВС 0840101811Я
МУЖСКИЕ СВЯЗКИ</t>
  </si>
  <si>
    <t>Василенко Василий(1р) -Чалдышкин Александр(1р)</t>
  </si>
  <si>
    <t>Петруненко Максим(1р)- Абрамова Екатерина(1р)</t>
  </si>
  <si>
    <t>Долгополова Александра(1р)- Семенов Павел(1р)</t>
  </si>
  <si>
    <t>Звягинцев-Литкенс Владимир(1р) - Жердев Кирилл(1р)</t>
  </si>
  <si>
    <t>Сумма штрафного времени (мин.)</t>
  </si>
  <si>
    <t>Результат (мин.)</t>
  </si>
  <si>
    <t>Баллы в региональный зачет</t>
  </si>
  <si>
    <t>Название команды</t>
  </si>
  <si>
    <t>Дистанция группа (скалы)</t>
  </si>
  <si>
    <t>Дистанция группа (спецприемы)</t>
  </si>
  <si>
    <t>Дистанция связка</t>
  </si>
  <si>
    <t>Сумма мест</t>
  </si>
  <si>
    <t>Главный судья____________________________ /Г.Н. Худницкий, ССВК, г. Санкт-Петербург/</t>
  </si>
  <si>
    <t>Главный секретарь ________________________ /О.В. Назаренко, ССВК, г. Ростов н/Д/</t>
  </si>
  <si>
    <t>Колтунов Игорь(КМС) - Шрубова Елена(КМС)</t>
  </si>
  <si>
    <t>Семенова Татьяна(1р) - Беляев Сергей(1р)</t>
  </si>
  <si>
    <t>Чмирев Алексей(1р )- Садиков Сергей(1р)</t>
  </si>
  <si>
    <t>Стародубцев Игорь(1р)- Кананыхин Игорь(1р)</t>
  </si>
  <si>
    <t>Место на дистанции Спецприемы</t>
  </si>
  <si>
    <t>Место на дистанции Скалы</t>
  </si>
  <si>
    <t>Общий результат</t>
  </si>
  <si>
    <t>Кузнецов Сергей(КМС) -  Логинова Людмила(КМС)</t>
  </si>
  <si>
    <t>Железная Евгения(1р)- Кузнецов Алексей(1р)</t>
  </si>
  <si>
    <t>Мурин Евгений(КМС)- Венедиктов Денис(КМС)</t>
  </si>
  <si>
    <t>Аксарин Станислав(1р)- Гладков Александр(1р)</t>
  </si>
  <si>
    <t>6:40:55 (1 связка)</t>
  </si>
  <si>
    <t>Сборная г.Москвы (МГСУ)</t>
  </si>
  <si>
    <t>"Поползни" г.Санкт-Петербург</t>
  </si>
  <si>
    <t>Соловьев Владимир(КМС) - Колтунов Олег(КМС)</t>
  </si>
  <si>
    <t>Железный Олег(1р) - Румянцев Михаил(1р)</t>
  </si>
  <si>
    <t xml:space="preserve">Квалификационный ранг </t>
  </si>
  <si>
    <t xml:space="preserve"> Зиновьева Ирина(1р) - Арефьев Даниил(1р)</t>
  </si>
  <si>
    <t xml:space="preserve">Комплексный зачет на дистанции группа </t>
  </si>
  <si>
    <t>I</t>
  </si>
  <si>
    <t>II</t>
  </si>
  <si>
    <t>III</t>
  </si>
  <si>
    <t xml:space="preserve">Протокол комплексного зачета на дистанциии - горной - группа, 5 класса, код ВРВС 0840211811Я  и дистанции - горной - связка, 5 класса, код ВРВС 0840101811Я </t>
  </si>
  <si>
    <t xml:space="preserve"> г. Санкт-Петербург</t>
  </si>
  <si>
    <t>Протокол соревнований на дистанции - горной - связка, 5 класса, код ВРВС 0840101811Я
 СВЯЗКИ (КОМАНДНЫЙ  ЗАЧЕТ)</t>
  </si>
  <si>
    <t>Место в командном зачете</t>
  </si>
  <si>
    <t>Результат связки в минутах</t>
  </si>
  <si>
    <t>Сумма времен связок</t>
  </si>
  <si>
    <t>104.45</t>
  </si>
  <si>
    <t>Звягинцев-Литкенс Владимир(1р) -                    Жердев Кирилл(1р)</t>
  </si>
  <si>
    <t>Квалификационный ранг команды</t>
  </si>
  <si>
    <t>Лаптев Дмитрий(1р)  -       Егоров Евгений(1р)</t>
  </si>
  <si>
    <t>Дистанции группа</t>
  </si>
  <si>
    <t>Московская облась</t>
  </si>
  <si>
    <t>Главный секретарь ________________________ /О.В. Назаренко, СС1К, г. Ростов н/Д/</t>
  </si>
  <si>
    <t>Сборная команда Москвы</t>
  </si>
  <si>
    <t>Сборная команда г. Санкт-Петербурга-1</t>
  </si>
  <si>
    <t>Сборная команда г. Санкт-Петербурга-2</t>
  </si>
  <si>
    <t>Сборная команда Ленинградской области-1</t>
  </si>
  <si>
    <t>Сборная команда Ленинградской области-2</t>
  </si>
  <si>
    <t>Председатель мандатной комиссии ________________ /И.И. Лантрат, ССВК, г. Санкт-Петербург/</t>
  </si>
  <si>
    <t xml:space="preserve"> Сборная команда г.Санкт-Петербург-1</t>
  </si>
  <si>
    <t xml:space="preserve"> Сборная команда г.Санкт-Петербург-2</t>
  </si>
  <si>
    <t>Сборная команда     г. Санкт-Петербурга-1</t>
  </si>
  <si>
    <t xml:space="preserve">Сборная команда г.Москвы </t>
  </si>
  <si>
    <t>Сборная команда Ставропольского края</t>
  </si>
  <si>
    <t xml:space="preserve">  г.Санкт-Петербург</t>
  </si>
  <si>
    <t>Сборная команда  Ленинградской области-1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</si>
</sst>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.0"/>
    <numFmt numFmtId="166" formatCode="mm:ss.0;@"/>
    <numFmt numFmtId="167" formatCode="[h]:mm:ss;@"/>
    <numFmt numFmtId="168" formatCode="hh:mm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d/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h:mm;@"/>
    <numFmt numFmtId="182" formatCode="[$€-2]\ ###,000_);[Red]\([$€-2]\ ###,000\)"/>
    <numFmt numFmtId="183" formatCode="h:mm:ss;@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[$-FC19]d\ mmmm\ yyyy\ &quot;г.&quot;"/>
    <numFmt numFmtId="193" formatCode="yyyy"/>
    <numFmt numFmtId="194" formatCode="0.00;[Red]0.00"/>
    <numFmt numFmtId="195" formatCode="\h\:\m\m\:\s\s"/>
    <numFmt numFmtId="196" formatCode="[$-F800]dddd\,\ mmmm\ dd\,\ yyyy"/>
    <numFmt numFmtId="197" formatCode="[$-409]h:mm:ss\ AM/PM;@"/>
    <numFmt numFmtId="198" formatCode="mm"/>
    <numFmt numFmtId="199" formatCode="dd/mm/yy\ h:mm;@"/>
    <numFmt numFmtId="200" formatCode="#,##0.00&quot;р.&quot;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4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b/>
      <sz val="16"/>
      <name val="Arial Cyr"/>
      <family val="0"/>
    </font>
    <font>
      <i/>
      <sz val="10"/>
      <name val="Arial Cyr"/>
      <family val="0"/>
    </font>
    <font>
      <b/>
      <sz val="14"/>
      <name val="Arial Cyr"/>
      <family val="2"/>
    </font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164" fontId="0" fillId="0" borderId="0">
      <alignment/>
      <protection/>
    </xf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164" fontId="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 horizontal="center"/>
    </xf>
    <xf numFmtId="21" fontId="10" fillId="0" borderId="0" xfId="0" applyNumberFormat="1" applyFont="1" applyFill="1" applyBorder="1" applyAlignment="1">
      <alignment/>
    </xf>
    <xf numFmtId="45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10" fillId="0" borderId="0" xfId="63" applyFont="1" applyFill="1" applyAlignment="1">
      <alignment horizontal="left"/>
      <protection/>
    </xf>
    <xf numFmtId="0" fontId="9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" fillId="0" borderId="0" xfId="66" applyFont="1" applyAlignment="1">
      <alignment vertical="top"/>
      <protection/>
    </xf>
    <xf numFmtId="0" fontId="4" fillId="0" borderId="0" xfId="66" applyFont="1" applyAlignment="1">
      <alignment vertical="center"/>
      <protection/>
    </xf>
    <xf numFmtId="0" fontId="7" fillId="0" borderId="10" xfId="66" applyFont="1" applyBorder="1" applyAlignment="1">
      <alignment horizontal="center" vertical="center" textRotation="90" wrapText="1"/>
      <protection/>
    </xf>
    <xf numFmtId="49" fontId="7" fillId="0" borderId="11" xfId="66" applyNumberFormat="1" applyFont="1" applyBorder="1" applyAlignment="1">
      <alignment horizontal="center" vertical="center" textRotation="90" wrapText="1"/>
      <protection/>
    </xf>
    <xf numFmtId="0" fontId="8" fillId="0" borderId="12" xfId="66" applyFont="1" applyBorder="1" applyAlignment="1">
      <alignment horizontal="center" vertical="center"/>
      <protection/>
    </xf>
    <xf numFmtId="0" fontId="6" fillId="0" borderId="13" xfId="66" applyFont="1" applyBorder="1" applyAlignment="1">
      <alignment horizontal="center" vertical="center" wrapText="1"/>
      <protection/>
    </xf>
    <xf numFmtId="0" fontId="6" fillId="0" borderId="14" xfId="66" applyNumberFormat="1" applyFont="1" applyBorder="1" applyAlignment="1">
      <alignment horizontal="center" vertical="center"/>
      <protection/>
    </xf>
    <xf numFmtId="1" fontId="2" fillId="0" borderId="15" xfId="66" applyNumberFormat="1" applyFont="1" applyBorder="1" applyAlignment="1">
      <alignment horizontal="center" vertical="center"/>
      <protection/>
    </xf>
    <xf numFmtId="0" fontId="2" fillId="0" borderId="16" xfId="66" applyNumberFormat="1" applyFont="1" applyBorder="1" applyAlignment="1">
      <alignment horizontal="center" vertical="center"/>
      <protection/>
    </xf>
    <xf numFmtId="0" fontId="4" fillId="0" borderId="14" xfId="66" applyFont="1" applyBorder="1" applyAlignment="1">
      <alignment horizontal="center" vertical="center"/>
      <protection/>
    </xf>
    <xf numFmtId="0" fontId="8" fillId="0" borderId="17" xfId="66" applyFont="1" applyBorder="1" applyAlignment="1">
      <alignment horizontal="center" vertical="center"/>
      <protection/>
    </xf>
    <xf numFmtId="0" fontId="6" fillId="0" borderId="18" xfId="66" applyFont="1" applyBorder="1" applyAlignment="1">
      <alignment horizontal="left" wrapText="1"/>
      <protection/>
    </xf>
    <xf numFmtId="0" fontId="6" fillId="0" borderId="18" xfId="66" applyFont="1" applyBorder="1" applyAlignment="1">
      <alignment horizontal="center" vertical="center" wrapText="1"/>
      <protection/>
    </xf>
    <xf numFmtId="0" fontId="6" fillId="0" borderId="19" xfId="66" applyNumberFormat="1" applyFont="1" applyBorder="1" applyAlignment="1">
      <alignment horizontal="center" vertical="center"/>
      <protection/>
    </xf>
    <xf numFmtId="0" fontId="6" fillId="0" borderId="20" xfId="66" applyFont="1" applyBorder="1" applyAlignment="1">
      <alignment horizontal="center" vertical="center" wrapText="1"/>
      <protection/>
    </xf>
    <xf numFmtId="0" fontId="6" fillId="0" borderId="21" xfId="66" applyNumberFormat="1" applyFont="1" applyBorder="1" applyAlignment="1">
      <alignment horizontal="center" vertical="center"/>
      <protection/>
    </xf>
    <xf numFmtId="0" fontId="2" fillId="0" borderId="22" xfId="66" applyNumberFormat="1" applyFont="1" applyBorder="1" applyAlignment="1">
      <alignment horizontal="center" vertical="center"/>
      <protection/>
    </xf>
    <xf numFmtId="0" fontId="4" fillId="0" borderId="19" xfId="66" applyFont="1" applyBorder="1" applyAlignment="1">
      <alignment horizontal="center" vertical="center"/>
      <protection/>
    </xf>
    <xf numFmtId="0" fontId="10" fillId="0" borderId="0" xfId="61" applyFont="1" applyFill="1">
      <alignment/>
      <protection/>
    </xf>
    <xf numFmtId="0" fontId="7" fillId="0" borderId="0" xfId="66" applyFont="1" applyAlignment="1">
      <alignment horizontal="left" vertical="center"/>
      <protection/>
    </xf>
    <xf numFmtId="0" fontId="4" fillId="0" borderId="0" xfId="66" applyFont="1" applyAlignment="1">
      <alignment horizontal="center" vertical="center"/>
      <protection/>
    </xf>
    <xf numFmtId="49" fontId="4" fillId="0" borderId="0" xfId="66" applyNumberFormat="1" applyFont="1" applyAlignment="1">
      <alignment horizontal="center" vertical="center"/>
      <protection/>
    </xf>
    <xf numFmtId="0" fontId="4" fillId="0" borderId="0" xfId="66" applyFont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5" fontId="11" fillId="0" borderId="0" xfId="0" applyNumberFormat="1" applyFont="1" applyFill="1" applyAlignment="1">
      <alignment/>
    </xf>
    <xf numFmtId="45" fontId="11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left" inden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7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65" applyFont="1" applyAlignment="1">
      <alignment horizontal="right"/>
      <protection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19" fillId="0" borderId="21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2" fontId="19" fillId="0" borderId="30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19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vertical="center" wrapText="1"/>
    </xf>
    <xf numFmtId="0" fontId="20" fillId="0" borderId="33" xfId="0" applyFont="1" applyBorder="1" applyAlignment="1">
      <alignment vertical="center" wrapText="1"/>
    </xf>
    <xf numFmtId="0" fontId="21" fillId="0" borderId="34" xfId="0" applyFont="1" applyBorder="1" applyAlignment="1">
      <alignment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2" fontId="19" fillId="0" borderId="35" xfId="0" applyNumberFormat="1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19" fillId="0" borderId="25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2" fontId="19" fillId="0" borderId="37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2" fontId="0" fillId="0" borderId="38" xfId="0" applyNumberForma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2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22" fillId="0" borderId="43" xfId="0" applyFont="1" applyFill="1" applyBorder="1" applyAlignment="1">
      <alignment horizontal="center" vertical="center"/>
    </xf>
    <xf numFmtId="2" fontId="22" fillId="0" borderId="4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2" fillId="0" borderId="4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22" fillId="0" borderId="43" xfId="0" applyNumberFormat="1" applyFont="1" applyFill="1" applyBorder="1" applyAlignment="1">
      <alignment horizontal="center" vertical="center"/>
    </xf>
    <xf numFmtId="2" fontId="8" fillId="0" borderId="43" xfId="0" applyNumberFormat="1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 wrapText="1"/>
    </xf>
    <xf numFmtId="164" fontId="0" fillId="0" borderId="4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/>
    </xf>
    <xf numFmtId="164" fontId="0" fillId="0" borderId="43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/>
    </xf>
    <xf numFmtId="10" fontId="4" fillId="0" borderId="43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textRotation="90" wrapText="1"/>
    </xf>
    <xf numFmtId="0" fontId="11" fillId="0" borderId="43" xfId="0" applyFont="1" applyFill="1" applyBorder="1" applyAlignment="1">
      <alignment horizontal="center" vertical="center" textRotation="90" wrapText="1"/>
    </xf>
    <xf numFmtId="0" fontId="0" fillId="0" borderId="43" xfId="0" applyBorder="1" applyAlignment="1">
      <alignment horizontal="center" vertical="center" textRotation="90" wrapText="1"/>
    </xf>
    <xf numFmtId="0" fontId="8" fillId="0" borderId="43" xfId="0" applyNumberFormat="1" applyFont="1" applyFill="1" applyBorder="1" applyAlignment="1">
      <alignment horizontal="center" vertical="center"/>
    </xf>
    <xf numFmtId="10" fontId="8" fillId="0" borderId="4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/>
    </xf>
    <xf numFmtId="0" fontId="8" fillId="0" borderId="3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7" fillId="0" borderId="43" xfId="0" applyFont="1" applyFill="1" applyBorder="1" applyAlignment="1">
      <alignment horizontal="center" vertical="center" wrapText="1"/>
    </xf>
    <xf numFmtId="164" fontId="10" fillId="0" borderId="43" xfId="0" applyNumberFormat="1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/>
    </xf>
    <xf numFmtId="0" fontId="22" fillId="0" borderId="43" xfId="0" applyFont="1" applyFill="1" applyBorder="1" applyAlignment="1">
      <alignment horizontal="center" vertical="center" wrapText="1"/>
    </xf>
    <xf numFmtId="164" fontId="22" fillId="0" borderId="43" xfId="0" applyNumberFormat="1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164" fontId="23" fillId="0" borderId="43" xfId="0" applyNumberFormat="1" applyFont="1" applyBorder="1" applyAlignment="1">
      <alignment horizontal="center" vertical="center" wrapText="1"/>
    </xf>
    <xf numFmtId="2" fontId="23" fillId="0" borderId="43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 wrapText="1"/>
    </xf>
    <xf numFmtId="0" fontId="10" fillId="0" borderId="43" xfId="0" applyFont="1" applyFill="1" applyBorder="1" applyAlignment="1">
      <alignment horizontal="center" vertical="center" wrapText="1"/>
    </xf>
    <xf numFmtId="21" fontId="22" fillId="0" borderId="43" xfId="0" applyNumberFormat="1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textRotation="90" wrapText="1"/>
    </xf>
    <xf numFmtId="21" fontId="23" fillId="0" borderId="43" xfId="0" applyNumberFormat="1" applyFont="1" applyBorder="1" applyAlignment="1">
      <alignment horizontal="center" vertical="center" wrapText="1"/>
    </xf>
    <xf numFmtId="21" fontId="22" fillId="0" borderId="43" xfId="0" applyNumberFormat="1" applyFont="1" applyFill="1" applyBorder="1" applyAlignment="1">
      <alignment horizontal="center" vertical="center"/>
    </xf>
    <xf numFmtId="21" fontId="0" fillId="0" borderId="4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164" fontId="0" fillId="0" borderId="43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1" fontId="0" fillId="0" borderId="16" xfId="0" applyNumberFormat="1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24" xfId="0" applyFont="1" applyFill="1" applyBorder="1" applyAlignment="1">
      <alignment horizontal="center" vertical="center" wrapText="1"/>
    </xf>
    <xf numFmtId="21" fontId="0" fillId="0" borderId="24" xfId="0" applyNumberFormat="1" applyFont="1" applyFill="1" applyBorder="1" applyAlignment="1">
      <alignment horizontal="center" vertical="center" wrapText="1"/>
    </xf>
    <xf numFmtId="164" fontId="0" fillId="0" borderId="24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21" fontId="0" fillId="0" borderId="16" xfId="0" applyNumberFormat="1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21" fontId="0" fillId="0" borderId="24" xfId="0" applyNumberFormat="1" applyFont="1" applyFill="1" applyBorder="1" applyAlignment="1">
      <alignment horizontal="center" vertical="center" wrapText="1"/>
    </xf>
    <xf numFmtId="164" fontId="0" fillId="0" borderId="24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textRotation="90" wrapText="1"/>
    </xf>
    <xf numFmtId="21" fontId="0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43" xfId="0" applyFont="1" applyBorder="1" applyAlignment="1">
      <alignment/>
    </xf>
    <xf numFmtId="0" fontId="0" fillId="0" borderId="43" xfId="0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10" fillId="0" borderId="43" xfId="0" applyNumberFormat="1" applyFont="1" applyFill="1" applyBorder="1" applyAlignment="1">
      <alignment horizontal="center" vertical="center" wrapText="1"/>
    </xf>
    <xf numFmtId="0" fontId="10" fillId="0" borderId="43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2" fontId="0" fillId="0" borderId="43" xfId="0" applyNumberFormat="1" applyFont="1" applyFill="1" applyBorder="1" applyAlignment="1">
      <alignment horizontal="center" vertical="center" wrapText="1"/>
    </xf>
    <xf numFmtId="2" fontId="0" fillId="0" borderId="33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43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 wrapText="1"/>
    </xf>
    <xf numFmtId="0" fontId="19" fillId="0" borderId="43" xfId="0" applyFont="1" applyBorder="1" applyAlignment="1">
      <alignment vertical="center" wrapText="1"/>
    </xf>
    <xf numFmtId="0" fontId="19" fillId="0" borderId="43" xfId="0" applyFont="1" applyBorder="1" applyAlignment="1">
      <alignment horizontal="left" vertical="center" wrapText="1"/>
    </xf>
    <xf numFmtId="2" fontId="19" fillId="0" borderId="43" xfId="0" applyNumberFormat="1" applyFont="1" applyBorder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21" fontId="22" fillId="0" borderId="0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2" fillId="0" borderId="43" xfId="0" applyFont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22" fillId="0" borderId="43" xfId="0" applyFont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21" fontId="0" fillId="0" borderId="43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0" fontId="0" fillId="0" borderId="43" xfId="0" applyFont="1" applyBorder="1" applyAlignment="1">
      <alignment horizontal="center" wrapText="1"/>
    </xf>
    <xf numFmtId="0" fontId="0" fillId="0" borderId="43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3" xfId="0" applyFont="1" applyFill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21" fontId="22" fillId="0" borderId="24" xfId="0" applyNumberFormat="1" applyFont="1" applyFill="1" applyBorder="1" applyAlignment="1">
      <alignment horizontal="center" vertical="center"/>
    </xf>
    <xf numFmtId="164" fontId="22" fillId="0" borderId="24" xfId="0" applyNumberFormat="1" applyFont="1" applyFill="1" applyBorder="1" applyAlignment="1">
      <alignment horizontal="center" vertical="center"/>
    </xf>
    <xf numFmtId="164" fontId="22" fillId="0" borderId="24" xfId="0" applyNumberFormat="1" applyFont="1" applyFill="1" applyBorder="1" applyAlignment="1">
      <alignment horizontal="center" vertical="center" wrapText="1"/>
    </xf>
    <xf numFmtId="10" fontId="4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 wrapText="1"/>
    </xf>
    <xf numFmtId="0" fontId="0" fillId="0" borderId="43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21" fontId="0" fillId="0" borderId="24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0" fontId="6" fillId="0" borderId="0" xfId="66" applyNumberFormat="1" applyFont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48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 horizontal="right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 textRotation="90"/>
    </xf>
    <xf numFmtId="0" fontId="4" fillId="0" borderId="53" xfId="0" applyFont="1" applyBorder="1" applyAlignment="1">
      <alignment horizontal="center" textRotation="90"/>
    </xf>
    <xf numFmtId="0" fontId="4" fillId="0" borderId="54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2" fontId="4" fillId="0" borderId="52" xfId="0" applyNumberFormat="1" applyFont="1" applyBorder="1" applyAlignment="1">
      <alignment horizontal="center" textRotation="90"/>
    </xf>
    <xf numFmtId="2" fontId="4" fillId="0" borderId="53" xfId="0" applyNumberFormat="1" applyFont="1" applyBorder="1" applyAlignment="1">
      <alignment horizontal="center" textRotation="9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55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7" fillId="0" borderId="43" xfId="0" applyFont="1" applyFill="1" applyBorder="1" applyAlignment="1">
      <alignment horizontal="center" vertical="center" textRotation="90" wrapText="1"/>
    </xf>
    <xf numFmtId="0" fontId="0" fillId="0" borderId="43" xfId="0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164" fontId="7" fillId="0" borderId="43" xfId="0" applyNumberFormat="1" applyFont="1" applyFill="1" applyBorder="1" applyAlignment="1">
      <alignment horizontal="center" vertical="center" textRotation="90" wrapText="1"/>
    </xf>
    <xf numFmtId="0" fontId="0" fillId="0" borderId="43" xfId="0" applyBorder="1" applyAlignment="1">
      <alignment horizontal="center" vertical="center" textRotation="90" wrapText="1"/>
    </xf>
    <xf numFmtId="0" fontId="8" fillId="0" borderId="43" xfId="0" applyNumberFormat="1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textRotation="90" wrapText="1"/>
    </xf>
    <xf numFmtId="0" fontId="7" fillId="0" borderId="28" xfId="0" applyFont="1" applyFill="1" applyBorder="1" applyAlignment="1">
      <alignment horizontal="center" vertical="center" textRotation="90" wrapText="1"/>
    </xf>
    <xf numFmtId="0" fontId="11" fillId="0" borderId="22" xfId="0" applyFont="1" applyFill="1" applyBorder="1" applyAlignment="1">
      <alignment horizontal="center" vertical="center" textRotation="90" wrapText="1"/>
    </xf>
    <xf numFmtId="0" fontId="0" fillId="0" borderId="43" xfId="0" applyBorder="1" applyAlignment="1">
      <alignment horizontal="center" vertical="center"/>
    </xf>
    <xf numFmtId="0" fontId="7" fillId="0" borderId="43" xfId="0" applyFont="1" applyBorder="1" applyAlignment="1">
      <alignment horizontal="center" vertical="center" textRotation="90" wrapText="1"/>
    </xf>
    <xf numFmtId="0" fontId="7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7" fillId="0" borderId="43" xfId="0" applyNumberFormat="1" applyFont="1" applyFill="1" applyBorder="1" applyAlignment="1">
      <alignment horizontal="center" vertical="center" textRotation="90" wrapText="1"/>
    </xf>
    <xf numFmtId="0" fontId="10" fillId="0" borderId="43" xfId="0" applyFont="1" applyBorder="1" applyAlignment="1">
      <alignment horizontal="center" vertical="center" textRotation="90" wrapText="1"/>
    </xf>
    <xf numFmtId="0" fontId="7" fillId="0" borderId="3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43" xfId="0" applyFont="1" applyFill="1" applyBorder="1" applyAlignment="1">
      <alignment vertical="center" textRotation="90" wrapText="1"/>
    </xf>
    <xf numFmtId="0" fontId="7" fillId="0" borderId="43" xfId="0" applyFont="1" applyFill="1" applyBorder="1" applyAlignment="1">
      <alignment horizontal="center" vertical="center" textRotation="90" shrinkToFit="1"/>
    </xf>
    <xf numFmtId="0" fontId="0" fillId="0" borderId="43" xfId="0" applyBorder="1" applyAlignment="1">
      <alignment horizontal="center" vertical="center" shrinkToFit="1"/>
    </xf>
    <xf numFmtId="21" fontId="4" fillId="0" borderId="46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" fontId="4" fillId="0" borderId="46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/>
    </xf>
    <xf numFmtId="0" fontId="7" fillId="0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21" fontId="4" fillId="0" borderId="46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1" fontId="4" fillId="0" borderId="46" xfId="0" applyNumberFormat="1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19" fillId="0" borderId="46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7" fillId="0" borderId="56" xfId="66" applyFont="1" applyBorder="1" applyAlignment="1">
      <alignment horizontal="center" vertical="center" textRotation="90" wrapText="1"/>
      <protection/>
    </xf>
    <xf numFmtId="0" fontId="7" fillId="0" borderId="57" xfId="66" applyFont="1" applyBorder="1" applyAlignment="1">
      <alignment horizontal="center" vertical="center" textRotation="90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2" fillId="0" borderId="0" xfId="66" applyFont="1" applyBorder="1" applyAlignment="1">
      <alignment horizontal="center" vertical="center"/>
      <protection/>
    </xf>
    <xf numFmtId="0" fontId="7" fillId="0" borderId="52" xfId="66" applyFont="1" applyBorder="1" applyAlignment="1">
      <alignment horizontal="center" vertical="center" textRotation="90" wrapText="1"/>
      <protection/>
    </xf>
    <xf numFmtId="0" fontId="7" fillId="0" borderId="53" xfId="66" applyFont="1" applyBorder="1" applyAlignment="1">
      <alignment horizontal="center" vertical="center" textRotation="90" wrapText="1"/>
      <protection/>
    </xf>
    <xf numFmtId="0" fontId="7" fillId="0" borderId="52" xfId="66" applyFont="1" applyBorder="1" applyAlignment="1">
      <alignment horizontal="center" vertical="center"/>
      <protection/>
    </xf>
    <xf numFmtId="0" fontId="7" fillId="0" borderId="53" xfId="66" applyFont="1" applyBorder="1" applyAlignment="1">
      <alignment horizontal="center" vertical="center"/>
      <protection/>
    </xf>
    <xf numFmtId="0" fontId="7" fillId="0" borderId="54" xfId="66" applyFont="1" applyBorder="1" applyAlignment="1">
      <alignment horizontal="center" vertical="center" wrapText="1"/>
      <protection/>
    </xf>
    <xf numFmtId="0" fontId="7" fillId="0" borderId="62" xfId="66" applyFont="1" applyBorder="1" applyAlignment="1">
      <alignment horizontal="center" vertical="center" wrapText="1"/>
      <protection/>
    </xf>
    <xf numFmtId="0" fontId="6" fillId="0" borderId="63" xfId="66" applyFont="1" applyBorder="1" applyAlignment="1">
      <alignment horizontal="center" vertical="center" textRotation="90"/>
      <protection/>
    </xf>
    <xf numFmtId="0" fontId="6" fillId="0" borderId="64" xfId="66" applyFont="1" applyBorder="1" applyAlignment="1">
      <alignment horizontal="center" vertical="center" textRotation="90"/>
      <protection/>
    </xf>
    <xf numFmtId="0" fontId="8" fillId="0" borderId="46" xfId="66" applyFont="1" applyBorder="1" applyAlignment="1">
      <alignment horizontal="center" vertical="center" textRotation="90" wrapText="1"/>
      <protection/>
    </xf>
    <xf numFmtId="0" fontId="8" fillId="0" borderId="47" xfId="66" applyFont="1" applyBorder="1" applyAlignment="1">
      <alignment horizontal="center" vertical="center" textRotation="90" wrapText="1"/>
      <protection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 wrapText="1"/>
    </xf>
    <xf numFmtId="0" fontId="16" fillId="0" borderId="55" xfId="0" applyFont="1" applyBorder="1" applyAlignment="1">
      <alignment horizontal="left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_Данные связка 2 эт." xfId="57"/>
    <cellStyle name="Обычный 3" xfId="58"/>
    <cellStyle name="Обычный 3 2" xfId="59"/>
    <cellStyle name="Обычный 3_!KK2011_rezAll" xfId="60"/>
    <cellStyle name="Обычный 4" xfId="61"/>
    <cellStyle name="Обычный 4 2" xfId="62"/>
    <cellStyle name="Обычный 5" xfId="63"/>
    <cellStyle name="Обычный 6" xfId="64"/>
    <cellStyle name="Обычный__короткая СЮТУР В" xfId="65"/>
    <cellStyle name="Обычный_СВОДНЫЙ КРКондр200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1\b2\&#1052;&#1086;&#1080;%20&#1076;&#1086;&#1082;&#1091;&#1084;&#1077;&#1085;&#1090;&#1099;\&#1057;&#1086;&#1088;&#1077;&#1074;&#1085;&#1086;&#1074;&#1072;&#1085;&#1080;&#1103;\&#1050;&#1056;%20&#1079;&#1072;&#1083;&#1099;%202011\1%20&#1101;&#1090;&#1072;&#1087;_&#1050;&#1056;_&#1063;&#1072;&#1081;&#1082;&#1086;&#1074;&#1089;&#1082;&#1080;&#1081;_2011\3.%20&#1052;&#1072;&#1085;&#1076;&#1072;&#1090;\&#1055;&#1056;&#1054;&#1058;&#1054;&#1050;&#1054;&#1051;%20&#1052;&#1040;&#1053;&#1044;&#1040;&#1058;&#1040;\&#1052;&#1072;&#1085;&#1076;&#1072;&#1090;_1%20&#1101;&#1090;_&#1050;&#1056;_&#1079;&#1072;&#1083;&#1099;_&#1063;&#1072;&#1081;&#1082;&#1086;&#1074;&#1089;&#1082;&#1080;&#1081;_2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10.%20&#1055;&#1088;&#1086;&#1090;&#1086;&#1082;&#1086;&#1083;&#1099;%20&#1088;&#1077;&#1079;&#1091;&#1083;&#1100;&#1090;&#1072;&#1090;&#1086;&#1074;\&#1057;%20&#1084;&#1072;&#1082;&#1088;&#1086;&#1089;&#1072;&#1084;&#1080;\&#1055;&#1088;&#1086;&#1090;&#1086;&#1082;&#1086;&#1083;%20&#1051;&#1048;&#1063;&#1050;&#1040;_&#1082;&#1086;&#1088;&#1086;&#1090;&#1082;&#1072;&#1103;_&#1050;&#1056;20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3%20&#1101;&#1090;&#1072;&#1087;_&#1082;&#1088;_&#1073;&#1077;&#1083;&#1075;&#1086;&#1088;&#1086;&#1076;_2011\b2\&#1052;&#1086;&#1080;%20&#1076;&#1086;&#1082;&#1091;&#1084;&#1077;&#1085;&#1090;&#1099;\&#1057;&#1086;&#1088;&#1077;&#1074;&#1085;&#1086;&#1074;&#1072;&#1085;&#1080;&#1103;\&#1056;&#1086;&#1089;&#1089;&#1080;&#1103;\&#1050;&#1056;%20&#1079;&#1072;&#1083;&#1099;%202011\3%20&#1101;&#1090;&#1072;&#1087;_&#1050;&#1056;_&#1041;&#1077;&#1083;&#1075;&#1086;&#1088;&#1086;&#1076;_2011\10.%20&#1055;&#1088;&#1086;&#1090;&#1086;&#1082;&#1086;&#1083;&#1099;%20&#1088;&#1077;&#1079;&#1091;&#1083;&#1100;&#1090;&#1072;&#1090;&#1086;&#1074;\&#1050;&#1072;&#1090;&#1103;\&#1055;&#1088;&#1086;&#1090;&#1086;&#1082;&#1086;&#1083;%20&#1051;&#1048;&#1063;&#1050;&#1040;_&#1050;&#1056;2011_&#1041;&#1077;&#1083;&#1075;&#1086;&#1088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91;&#1073;&#1086;&#1082;%20&#1050;&#1086;&#1085;&#1076;&#1088;&#1072;&#1090;&#1100;&#1077;&#1074;&#1072;%202011%20(&#1057;&#1045;&#1056;&#1042;&#1045;&#1056;)\&#1052;&#1072;&#1085;&#1076;&#1072;&#1090;\&#1052;&#1072;&#1085;&#1076;&#1072;&#1090;%20&#1050;&#1050;&#1086;&#1085;&#1076;&#1088;2011_&#1080;&#1088;&#1080;&#1085;&#107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tya\&#1050;&#1050;&#1086;&#1085;&#1076;&#1088;&#1072;&#1090;&#1100;&#1077;&#1074;&#1072;%202010%20(&#1089;&#1077;&#1088;&#1074;&#1077;&#1088;%20&#1053;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tya\&#1050;&#1050;&#1086;&#1085;&#1076;&#1088;&#1072;&#1090;&#1100;&#1077;&#1074;&#1072;%202010%20(&#1089;&#1077;&#1088;&#1074;&#1077;&#1088;%20&#1053;)\_&#1055;&#1040;&#1055;&#1050;&#1048;%20&#1057;&#1054;&#1056;&#1045;&#1042;&#1053;&#1054;&#1042;&#1040;&#1053;&#1048;&#1049;\&#1050;&#1050;&#1086;&#1085;&#1076;&#1088;&#1072;&#1090;&#1100;&#1077;&#1074;&#1072;%202010\&#1055;&#1088;&#1086;&#1090;&#1086;&#1082;&#1086;&#1083;&#1099;%20&#1088;&#1077;&#1079;&#1091;&#1083;&#1100;&#1090;&#1072;&#1090;&#1086;&#1074;\&#1055;&#1088;&#1086;&#1090;&#1086;&#1082;&#1086;&#1083;%20&#1051;&#1048;&#1063;&#1050;&#1040;_&#1082;&#1086;&#1088;&#1086;&#1090;&#1082;&#1072;&#1103;_&#1050;&#1056;&#1050;&#1086;&#1085;&#1076;&#1088;20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3%20&#1101;&#1090;&#1072;&#1087;_&#1050;&#1056;_&#1041;&#1077;&#1083;&#1075;&#1086;&#1088;&#1086;&#1076;_2011\b2\&#1052;&#1086;&#1080;%20&#1076;&#1086;&#1082;&#1091;&#1084;&#1077;&#1085;&#1090;&#1099;\&#1057;&#1086;&#1088;&#1077;&#1074;&#1085;&#1086;&#1074;&#1072;&#1085;&#1080;&#1103;\&#1050;&#1056;%20&#1079;&#1072;&#1083;&#1099;%202011\1%20&#1101;&#1090;&#1072;&#1087;_&#1050;&#1056;_&#1063;&#1072;&#1081;&#1082;&#1086;&#1074;&#1089;&#1082;&#1080;&#1081;_2011\3.%20&#1052;&#1072;&#1085;&#1076;&#1072;&#1090;\&#1055;&#1056;&#1054;&#1058;&#1054;&#1050;&#1054;&#1051;%20&#1052;&#1040;&#1053;&#1044;&#1040;&#1058;&#1040;\&#1052;&#1072;&#1085;&#1076;&#1072;&#1090;_1%20&#1101;&#1090;_&#1050;&#1056;_&#1079;&#1072;&#1083;&#1099;_&#1063;&#1072;&#1081;&#1082;&#1086;&#1074;&#1089;&#1082;&#1080;&#1081;_20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3%20&#1101;&#1090;&#1072;&#1087;_&#1050;&#1056;_&#1041;&#1077;&#1083;&#1075;&#1086;&#1088;&#1086;&#1076;_2011\b2\&#1052;&#1086;&#1080;%20&#1076;&#1086;&#1082;&#1091;&#1084;&#1077;&#1085;&#1090;&#1099;\&#1057;&#1086;&#1088;&#1077;&#1074;&#1085;&#1086;&#1074;&#1072;&#1085;&#1080;&#1103;\&#1050;&#1056;%20&#1079;&#1072;&#1083;&#1099;%202011\1%20&#1101;&#1090;&#1072;&#1087;_&#1050;&#1056;_&#1063;&#1072;&#1081;&#1082;&#1086;&#1074;&#1089;&#1082;&#1080;&#1081;_2011\10.%20&#1055;&#1088;&#1086;&#1090;&#1086;&#1082;&#1086;&#1083;&#1099;%20&#1088;&#1077;&#1079;&#1091;&#1083;&#1100;&#1090;&#1072;&#1090;&#1086;&#1074;\&#1050;&#1091;&#1073;&#1086;&#1082;%202010\&#1056;&#1077;&#1075;&#1080;&#1086;&#1085;&#1072;&#1083;&#1100;&#1085;&#1099;&#1081;%20&#1079;&#1072;&#1095;&#1077;&#1090;\&#1056;&#1077;&#1075;&#1080;&#1086;&#1085;&#1072;&#1083;&#1100;&#1085;&#1099;&#1081;%20&#1050;&#1056;%20&#1042;&#1086;&#1083;&#1086;&#1075;&#1076;&#1072;%2020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3%20&#1101;&#1090;&#1072;&#1087;_&#1082;&#1088;_&#1073;&#1077;&#1083;&#1075;&#1086;&#1088;&#1086;&#1076;_2011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3%20&#1101;&#1090;&#1072;&#1087;_&#1082;&#1088;_&#1073;&#1077;&#1083;&#1075;&#1086;&#1088;&#1086;&#1076;_2011\&#1041;&#1077;&#1083;&#1075;&#1086;&#1088;&#1086;&#1076;\&#1086;&#1090;%20&#1040;&#1085;&#1076;&#1088;&#1102;&#1093;&#1080;\&#1057;%20&#1084;&#1072;&#1082;&#1088;&#1086;&#1089;&#1072;&#1084;&#1080;\&#1055;&#1088;&#1086;&#1090;&#1086;&#1082;&#1086;&#1083;%20&#1051;&#1048;&#1063;&#1050;&#1040;_&#1082;&#1086;&#1088;&#1086;&#1090;&#1082;&#1072;&#1103;_&#1050;&#1056;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3%20&#1101;&#1090;&#1072;&#1087;_&#1082;&#1088;_&#1073;&#1077;&#1083;&#1075;&#1086;&#1088;&#1086;&#1076;_2011\b2\&#1052;&#1086;&#1080;%20&#1076;&#1086;&#1082;&#1091;&#1084;&#1077;&#1085;&#1090;&#1099;\&#1057;&#1086;&#1088;&#1077;&#1074;&#1085;&#1086;&#1074;&#1072;&#1085;&#1080;&#1103;\&#1056;&#1086;&#1089;&#1089;&#1080;&#1103;\&#1050;&#1056;%20&#1079;&#1072;&#1083;&#1099;%202011\3%20&#1101;&#1090;&#1072;&#1087;_&#1050;&#1056;_&#1041;&#1077;&#1083;&#1075;&#1086;&#1088;&#1086;&#1076;_2011\10.%20&#1055;&#1088;&#1086;&#1090;&#1086;&#1082;&#1086;&#1083;&#1099;%20&#1088;&#1077;&#1079;&#1091;&#1083;&#1100;&#1090;&#1072;&#1090;&#1086;&#1074;\&#1050;&#1072;&#1090;&#1103;\5%20&#1082;&#1083;&#1072;&#1089;&#1089;%20&#1052;%20&#1050;&#1091;&#1073;&#1086;&#1082;,%20&#1070;&#1085;,%20&#1057;&#1082;&#1074;&#1086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1%20&#1101;&#1090;.%20(&#1042;&#1086;&#1083;&#1086;&#1075;&#1076;&#1072;)\10.%20&#1055;&#1088;&#1086;&#1090;&#1086;&#1082;&#1086;&#1083;&#1099;%20&#1088;&#1077;&#1079;&#1091;&#1083;&#1100;&#1090;&#1072;&#1090;&#1086;&#1074;\&#1057;&#1074;&#1086;&#1076;&#1085;&#1099;&#1081;%20&#1050;&#1056;%20&#1042;&#1086;&#1083;&#1086;&#1075;&#1076;&#1072;%20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2%20&#1101;&#1090;.%20(&#1055;&#1080;&#1090;&#1077;&#1088;)\3.%20&#1052;&#1072;&#1085;&#1076;&#1072;&#1090;\&#1055;&#1056;&#1054;&#1058;&#1054;&#1050;&#1054;&#1051;%20&#1052;&#1040;&#1053;&#1044;&#1040;&#1058;&#1040;\&#1052;&#1072;&#1085;&#1076;&#1072;&#1090;_&#1050;&#1056;_&#1079;&#1072;&#1083;&#1099;_2&#1101;&#1090;_&#1055;&#1080;&#1090;&#1077;&#108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&#1052;&#1080;&#1090;&#1088;&#1080;&#1095;\&#1050;&#1091;&#1073;&#1086;&#1082;%20&#1082;&#1086;&#1085;&#1076;&#1088;&#1072;&#1090;&#1100;&#1077;&#1074;&#1072;%20&#1084;&#1080;&#1090;&#1088;&#1080;&#1095;\&#1052;&#1072;&#1085;&#1076;&#1072;&#1090;\&#1052;&#1072;&#1085;&#1076;&#1072;&#1090;%20&#1050;&#1056;&#1050;&#1086;&#1085;&#1076;&#1088;20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10.%20&#1055;&#1088;&#1086;&#1090;&#1086;&#1082;&#1086;&#1083;&#1099;%20&#1088;&#1077;&#1079;&#1091;&#1083;&#1100;&#1090;&#1072;&#1090;&#1086;&#1074;\&#1074;%20&#1080;&#1085;&#1077;&#1090;\&#1055;&#1088;&#1086;&#1090;&#1086;&#1082;&#1086;&#1083;&#1099;_26.03.2010%20&#1050;&#1091;&#1073;&#1086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tya\&#1050;&#1050;&#1086;&#1085;&#1076;&#1088;&#1072;&#1090;&#1100;&#1077;&#1074;&#1072;%202010%20(&#1089;&#1077;&#1088;&#1074;&#1077;&#1088;%20&#1053;)\Documents%20and%20Settings\&#1085;&#1072;&#1089;&#1090;&#1103;\&#1056;&#1072;&#1073;&#1086;&#1095;&#1080;&#1081;%20&#1089;&#1090;&#1086;&#1083;\&#1050;&#1050;&#1086;&#1085;&#1076;&#1088;&#1072;&#1090;&#1100;&#1077;&#1074;&#1072;%202010\&#1052;&#1072;&#1085;&#1076;&#1072;&#1090;\&#1052;&#1072;&#1085;&#1076;&#1072;&#1090;%20&#1050;&#1050;&#1086;&#1085;&#1076;&#1088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Тренир"/>
      <sheetName val="Start связка"/>
      <sheetName val="SI связка"/>
      <sheetName val="DATA связка"/>
      <sheetName val="Start личка"/>
      <sheetName val="МАНДАТ main"/>
      <sheetName val="DATA личка"/>
      <sheetName val="SI личка"/>
      <sheetName val="Start группа"/>
      <sheetName val="DATA группа"/>
      <sheetName val="SI группа"/>
      <sheetName val="main"/>
      <sheetName val="База"/>
      <sheetName val="тех.заяв_ПУСТО"/>
      <sheetName val="тех.заяв_END"/>
      <sheetName val="Выписка"/>
    </sheetNames>
    <sheetDataSet>
      <sheetData sheetId="0"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  <cell r="F31" t="str">
            <v>личка</v>
          </cell>
        </row>
        <row r="32">
          <cell r="C32">
            <v>3</v>
          </cell>
          <cell r="F32" t="str">
            <v>связка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</row>
        <row r="43">
          <cell r="C43" t="str">
            <v>б/р</v>
          </cell>
          <cell r="D43">
            <v>0</v>
          </cell>
        </row>
        <row r="44">
          <cell r="C44" t="str">
            <v>3ю</v>
          </cell>
          <cell r="D44">
            <v>0.1</v>
          </cell>
        </row>
        <row r="45">
          <cell r="C45" t="str">
            <v>2ю</v>
          </cell>
          <cell r="D45">
            <v>0.3</v>
          </cell>
        </row>
        <row r="46">
          <cell r="C46" t="str">
            <v>1ю</v>
          </cell>
          <cell r="D46">
            <v>1</v>
          </cell>
        </row>
        <row r="47">
          <cell r="C47" t="str">
            <v>III</v>
          </cell>
          <cell r="D47">
            <v>1</v>
          </cell>
        </row>
        <row r="48">
          <cell r="C48" t="str">
            <v>II</v>
          </cell>
          <cell r="D48">
            <v>3</v>
          </cell>
        </row>
        <row r="49">
          <cell r="C49" t="str">
            <v>I</v>
          </cell>
          <cell r="D49">
            <v>10</v>
          </cell>
        </row>
        <row r="50">
          <cell r="C50" t="str">
            <v>КМС</v>
          </cell>
          <cell r="D50">
            <v>30</v>
          </cell>
        </row>
        <row r="51">
          <cell r="C51" t="str">
            <v>МС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  <sheetData sheetId="13">
        <row r="1">
          <cell r="J1" t="str">
            <v>Номер участника</v>
          </cell>
          <cell r="K1" t="str">
            <v>Участник</v>
          </cell>
          <cell r="L1" t="str">
            <v>Дата рожд</v>
          </cell>
          <cell r="M1" t="str">
            <v>Год</v>
          </cell>
          <cell r="N1" t="str">
            <v>Разряд</v>
          </cell>
          <cell r="O1" t="str">
            <v>Ранг</v>
          </cell>
          <cell r="P1" t="str">
            <v>Пол</v>
          </cell>
          <cell r="Q1" t="str">
            <v>Номер чипа</v>
          </cell>
          <cell r="R1" t="str">
            <v>пп</v>
          </cell>
          <cell r="S1" t="str">
            <v>личка</v>
          </cell>
          <cell r="T1" t="str">
            <v>связка</v>
          </cell>
          <cell r="U1" t="str">
            <v>группа</v>
          </cell>
          <cell r="V1" t="str">
            <v>пусто</v>
          </cell>
          <cell r="W1" t="str">
            <v>пусто</v>
          </cell>
        </row>
        <row r="2">
          <cell r="J2" t="str">
            <v>12.1</v>
          </cell>
          <cell r="K2" t="str">
            <v>Каргин Богдан</v>
          </cell>
          <cell r="L2">
            <v>31859</v>
          </cell>
          <cell r="M2">
            <v>1987</v>
          </cell>
          <cell r="N2" t="str">
            <v>I</v>
          </cell>
          <cell r="O2">
            <v>10</v>
          </cell>
          <cell r="P2" t="str">
            <v>м</v>
          </cell>
          <cell r="Q2">
            <v>4503700</v>
          </cell>
          <cell r="R2">
            <v>1</v>
          </cell>
          <cell r="S2">
            <v>1</v>
          </cell>
          <cell r="T2" t="str">
            <v>СМ</v>
          </cell>
        </row>
        <row r="3">
          <cell r="J3" t="str">
            <v>12.2</v>
          </cell>
          <cell r="K3" t="str">
            <v>Пичников Георгий</v>
          </cell>
          <cell r="L3">
            <v>34102</v>
          </cell>
          <cell r="M3">
            <v>1993</v>
          </cell>
          <cell r="N3" t="str">
            <v>I</v>
          </cell>
          <cell r="O3">
            <v>10</v>
          </cell>
          <cell r="P3" t="str">
            <v>м</v>
          </cell>
          <cell r="Q3">
            <v>4503702</v>
          </cell>
          <cell r="R3">
            <v>2</v>
          </cell>
          <cell r="S3">
            <v>1</v>
          </cell>
          <cell r="T3" t="str">
            <v>М</v>
          </cell>
        </row>
        <row r="4">
          <cell r="J4" t="str">
            <v>12.3</v>
          </cell>
          <cell r="K4" t="str">
            <v>Челюканов Николай</v>
          </cell>
          <cell r="L4">
            <v>32861</v>
          </cell>
          <cell r="M4">
            <v>1989</v>
          </cell>
          <cell r="N4" t="str">
            <v>I</v>
          </cell>
          <cell r="O4">
            <v>10</v>
          </cell>
          <cell r="P4" t="str">
            <v>м</v>
          </cell>
          <cell r="Q4">
            <v>4503703</v>
          </cell>
          <cell r="R4">
            <v>3</v>
          </cell>
          <cell r="S4">
            <v>1</v>
          </cell>
          <cell r="T4" t="str">
            <v>М</v>
          </cell>
        </row>
        <row r="5">
          <cell r="J5" t="str">
            <v>12.4</v>
          </cell>
          <cell r="K5" t="str">
            <v>Чичиланова Ольга</v>
          </cell>
          <cell r="L5">
            <v>33033</v>
          </cell>
          <cell r="M5">
            <v>1990</v>
          </cell>
          <cell r="N5" t="str">
            <v>КМС</v>
          </cell>
          <cell r="O5">
            <v>30</v>
          </cell>
          <cell r="P5" t="str">
            <v>ж</v>
          </cell>
          <cell r="Q5">
            <v>4503704</v>
          </cell>
          <cell r="R5">
            <v>4</v>
          </cell>
          <cell r="S5">
            <v>1</v>
          </cell>
          <cell r="T5" t="str">
            <v>СМ</v>
          </cell>
        </row>
        <row r="6">
          <cell r="J6" t="str">
            <v>14.1</v>
          </cell>
          <cell r="K6" t="str">
            <v>Афанасьев Сергей</v>
          </cell>
          <cell r="L6">
            <v>33056</v>
          </cell>
          <cell r="M6">
            <v>1990</v>
          </cell>
          <cell r="N6" t="str">
            <v>КМС</v>
          </cell>
          <cell r="O6">
            <v>30</v>
          </cell>
          <cell r="P6" t="str">
            <v>м</v>
          </cell>
          <cell r="Q6">
            <v>4503717</v>
          </cell>
          <cell r="R6">
            <v>1</v>
          </cell>
          <cell r="S6">
            <v>1</v>
          </cell>
          <cell r="T6" t="str">
            <v>СМ</v>
          </cell>
          <cell r="U6">
            <v>1</v>
          </cell>
        </row>
        <row r="7">
          <cell r="J7" t="str">
            <v>14.2</v>
          </cell>
          <cell r="K7" t="str">
            <v>Бабкина Наталья</v>
          </cell>
          <cell r="L7">
            <v>34296</v>
          </cell>
          <cell r="M7">
            <v>1993</v>
          </cell>
          <cell r="N7" t="str">
            <v>КМС</v>
          </cell>
          <cell r="O7">
            <v>30</v>
          </cell>
          <cell r="P7" t="str">
            <v>ж</v>
          </cell>
          <cell r="Q7">
            <v>4503718</v>
          </cell>
          <cell r="R7">
            <v>2</v>
          </cell>
          <cell r="S7">
            <v>1</v>
          </cell>
          <cell r="T7" t="str">
            <v>СМ</v>
          </cell>
          <cell r="U7">
            <v>1</v>
          </cell>
        </row>
        <row r="8">
          <cell r="J8" t="str">
            <v>14.3</v>
          </cell>
          <cell r="K8" t="str">
            <v>Маметов Евгений</v>
          </cell>
          <cell r="L8">
            <v>34257</v>
          </cell>
          <cell r="M8">
            <v>1993</v>
          </cell>
          <cell r="N8" t="str">
            <v>КМС</v>
          </cell>
          <cell r="O8">
            <v>30</v>
          </cell>
          <cell r="P8" t="str">
            <v>м</v>
          </cell>
          <cell r="Q8">
            <v>4503723</v>
          </cell>
          <cell r="R8">
            <v>3</v>
          </cell>
          <cell r="S8">
            <v>1</v>
          </cell>
          <cell r="T8" t="str">
            <v>М</v>
          </cell>
          <cell r="U8">
            <v>1</v>
          </cell>
        </row>
        <row r="9">
          <cell r="J9" t="str">
            <v>14.4</v>
          </cell>
          <cell r="K9" t="str">
            <v>Овечкин Александр</v>
          </cell>
          <cell r="L9">
            <v>31267</v>
          </cell>
          <cell r="M9">
            <v>1985</v>
          </cell>
          <cell r="N9" t="str">
            <v>КМС</v>
          </cell>
          <cell r="O9">
            <v>30</v>
          </cell>
          <cell r="P9" t="str">
            <v>м</v>
          </cell>
          <cell r="Q9">
            <v>4503720</v>
          </cell>
          <cell r="R9">
            <v>4</v>
          </cell>
          <cell r="S9">
            <v>1</v>
          </cell>
          <cell r="T9" t="str">
            <v>М</v>
          </cell>
          <cell r="U9">
            <v>1</v>
          </cell>
        </row>
        <row r="10">
          <cell r="J10" t="str">
            <v>13.2</v>
          </cell>
          <cell r="K10" t="str">
            <v>Вереникин Павел</v>
          </cell>
          <cell r="L10">
            <v>32382</v>
          </cell>
          <cell r="M10">
            <v>1988</v>
          </cell>
          <cell r="N10" t="str">
            <v>КМС</v>
          </cell>
          <cell r="O10">
            <v>30</v>
          </cell>
          <cell r="P10" t="str">
            <v>м</v>
          </cell>
          <cell r="Q10">
            <v>4503707</v>
          </cell>
          <cell r="R10">
            <v>2</v>
          </cell>
          <cell r="S10" t="str">
            <v>л</v>
          </cell>
          <cell r="T10" t="str">
            <v>М</v>
          </cell>
          <cell r="U10">
            <v>1</v>
          </cell>
        </row>
        <row r="11">
          <cell r="J11" t="str">
            <v>13.4</v>
          </cell>
          <cell r="K11" t="str">
            <v>Рожукалн Янис</v>
          </cell>
          <cell r="L11">
            <v>34404</v>
          </cell>
          <cell r="M11">
            <v>1994</v>
          </cell>
          <cell r="N11" t="str">
            <v>КМС</v>
          </cell>
          <cell r="O11">
            <v>30</v>
          </cell>
          <cell r="P11" t="str">
            <v>м</v>
          </cell>
          <cell r="Q11">
            <v>4503709</v>
          </cell>
          <cell r="R11">
            <v>4</v>
          </cell>
          <cell r="S11">
            <v>1</v>
          </cell>
          <cell r="T11" t="str">
            <v>СМ</v>
          </cell>
          <cell r="U11">
            <v>1</v>
          </cell>
        </row>
        <row r="12">
          <cell r="J12" t="str">
            <v>13.5</v>
          </cell>
          <cell r="K12" t="str">
            <v>Сидоренко Дмитрий</v>
          </cell>
          <cell r="L12">
            <v>31463</v>
          </cell>
          <cell r="M12">
            <v>1986</v>
          </cell>
          <cell r="N12" t="str">
            <v>КМС</v>
          </cell>
          <cell r="O12">
            <v>30</v>
          </cell>
          <cell r="P12" t="str">
            <v>м</v>
          </cell>
          <cell r="Q12">
            <v>4503712</v>
          </cell>
          <cell r="R12">
            <v>5</v>
          </cell>
          <cell r="S12">
            <v>1</v>
          </cell>
          <cell r="T12" t="str">
            <v>М</v>
          </cell>
          <cell r="U12">
            <v>1</v>
          </cell>
        </row>
        <row r="13">
          <cell r="J13" t="str">
            <v>13.6</v>
          </cell>
          <cell r="K13" t="str">
            <v>Чепкасова Анастасия</v>
          </cell>
          <cell r="L13">
            <v>32633</v>
          </cell>
          <cell r="M13">
            <v>1989</v>
          </cell>
          <cell r="N13" t="str">
            <v>КМС</v>
          </cell>
          <cell r="O13">
            <v>30</v>
          </cell>
          <cell r="P13" t="str">
            <v>ж</v>
          </cell>
          <cell r="Q13">
            <v>4503713</v>
          </cell>
          <cell r="R13">
            <v>6</v>
          </cell>
          <cell r="S13">
            <v>1</v>
          </cell>
          <cell r="T13" t="str">
            <v>СМ</v>
          </cell>
          <cell r="U13">
            <v>1</v>
          </cell>
        </row>
        <row r="14">
          <cell r="J14" t="str">
            <v>13.1</v>
          </cell>
          <cell r="K14" t="str">
            <v>Гвоздь Даниил</v>
          </cell>
          <cell r="L14">
            <v>33683</v>
          </cell>
          <cell r="M14">
            <v>1992</v>
          </cell>
          <cell r="N14" t="str">
            <v>КМС</v>
          </cell>
          <cell r="O14">
            <v>30</v>
          </cell>
          <cell r="P14" t="str">
            <v>м</v>
          </cell>
          <cell r="Q14">
            <v>4503705</v>
          </cell>
          <cell r="R14">
            <v>1</v>
          </cell>
          <cell r="S14">
            <v>1</v>
          </cell>
        </row>
        <row r="15">
          <cell r="J15" t="str">
            <v>13.3</v>
          </cell>
          <cell r="K15" t="str">
            <v>Платонова Юлия</v>
          </cell>
          <cell r="L15">
            <v>34060</v>
          </cell>
          <cell r="M15">
            <v>1993</v>
          </cell>
          <cell r="N15" t="str">
            <v>КМС</v>
          </cell>
          <cell r="O15">
            <v>30</v>
          </cell>
          <cell r="P15" t="str">
            <v>ж</v>
          </cell>
          <cell r="Q15">
            <v>4503708</v>
          </cell>
          <cell r="R15">
            <v>3</v>
          </cell>
          <cell r="S15" t="str">
            <v>л</v>
          </cell>
        </row>
        <row r="16">
          <cell r="J16" t="str">
            <v>20.1</v>
          </cell>
          <cell r="K16" t="str">
            <v>Адаев Артем</v>
          </cell>
          <cell r="L16">
            <v>33363</v>
          </cell>
          <cell r="M16">
            <v>1991</v>
          </cell>
          <cell r="N16" t="str">
            <v>I</v>
          </cell>
          <cell r="O16">
            <v>10</v>
          </cell>
          <cell r="P16" t="str">
            <v>м</v>
          </cell>
          <cell r="Q16">
            <v>4851345</v>
          </cell>
          <cell r="R16">
            <v>1</v>
          </cell>
          <cell r="S16" t="str">
            <v>л</v>
          </cell>
        </row>
        <row r="17">
          <cell r="J17" t="str">
            <v>3.2</v>
          </cell>
          <cell r="K17" t="str">
            <v>Гареев Артур</v>
          </cell>
          <cell r="L17">
            <v>32577</v>
          </cell>
          <cell r="M17">
            <v>1989</v>
          </cell>
          <cell r="N17" t="str">
            <v>КМС</v>
          </cell>
          <cell r="O17">
            <v>30</v>
          </cell>
          <cell r="P17" t="str">
            <v>м</v>
          </cell>
          <cell r="Q17">
            <v>4851310</v>
          </cell>
          <cell r="R17">
            <v>2</v>
          </cell>
          <cell r="S17" t="str">
            <v>л</v>
          </cell>
          <cell r="T17" t="str">
            <v>М</v>
          </cell>
          <cell r="U17">
            <v>1</v>
          </cell>
        </row>
        <row r="18">
          <cell r="J18" t="str">
            <v>3.4</v>
          </cell>
          <cell r="K18" t="str">
            <v>Нурлыгаянов Ренат</v>
          </cell>
          <cell r="L18">
            <v>32460</v>
          </cell>
          <cell r="M18">
            <v>1988</v>
          </cell>
          <cell r="N18" t="str">
            <v>МС</v>
          </cell>
          <cell r="O18">
            <v>100</v>
          </cell>
          <cell r="P18" t="str">
            <v>м</v>
          </cell>
          <cell r="Q18">
            <v>4851313</v>
          </cell>
          <cell r="R18">
            <v>4</v>
          </cell>
          <cell r="S18">
            <v>1</v>
          </cell>
          <cell r="T18" t="str">
            <v>СМ</v>
          </cell>
          <cell r="U18">
            <v>1</v>
          </cell>
        </row>
        <row r="19">
          <cell r="J19" t="str">
            <v>3.5</v>
          </cell>
          <cell r="K19" t="str">
            <v>Нурлыгаянова Зульфия</v>
          </cell>
          <cell r="L19">
            <v>31497</v>
          </cell>
          <cell r="M19">
            <v>1986</v>
          </cell>
          <cell r="N19" t="str">
            <v>МС</v>
          </cell>
          <cell r="O19">
            <v>100</v>
          </cell>
          <cell r="P19" t="str">
            <v>ж</v>
          </cell>
          <cell r="Q19">
            <v>4851314</v>
          </cell>
          <cell r="R19">
            <v>5</v>
          </cell>
          <cell r="S19">
            <v>1</v>
          </cell>
          <cell r="T19" t="str">
            <v>СМ</v>
          </cell>
          <cell r="U19">
            <v>1</v>
          </cell>
        </row>
        <row r="20">
          <cell r="J20" t="str">
            <v>3.6</v>
          </cell>
          <cell r="K20" t="str">
            <v>Орлов Артем</v>
          </cell>
          <cell r="L20">
            <v>33087</v>
          </cell>
          <cell r="M20">
            <v>1990</v>
          </cell>
          <cell r="N20" t="str">
            <v>КМС</v>
          </cell>
          <cell r="O20">
            <v>30</v>
          </cell>
          <cell r="P20" t="str">
            <v>м</v>
          </cell>
          <cell r="Q20">
            <v>4851315</v>
          </cell>
          <cell r="R20">
            <v>6</v>
          </cell>
          <cell r="S20">
            <v>1</v>
          </cell>
          <cell r="T20" t="str">
            <v>М</v>
          </cell>
          <cell r="U20">
            <v>1</v>
          </cell>
        </row>
        <row r="21">
          <cell r="J21" t="str">
            <v>3.1</v>
          </cell>
          <cell r="K21" t="str">
            <v>Купин Николай</v>
          </cell>
          <cell r="L21">
            <v>31194</v>
          </cell>
          <cell r="M21">
            <v>1985</v>
          </cell>
          <cell r="N21" t="str">
            <v>КМС</v>
          </cell>
          <cell r="O21">
            <v>30</v>
          </cell>
          <cell r="P21" t="str">
            <v>м</v>
          </cell>
          <cell r="Q21">
            <v>4851309</v>
          </cell>
          <cell r="R21">
            <v>1</v>
          </cell>
          <cell r="S21">
            <v>1</v>
          </cell>
          <cell r="T21" t="str">
            <v>М л</v>
          </cell>
        </row>
        <row r="22">
          <cell r="J22" t="str">
            <v>3.3</v>
          </cell>
          <cell r="K22" t="str">
            <v>Касимов Роман</v>
          </cell>
          <cell r="L22">
            <v>33977</v>
          </cell>
          <cell r="M22">
            <v>1993</v>
          </cell>
          <cell r="N22" t="str">
            <v>I</v>
          </cell>
          <cell r="O22">
            <v>10</v>
          </cell>
          <cell r="P22" t="str">
            <v>м</v>
          </cell>
          <cell r="Q22">
            <v>4851312</v>
          </cell>
          <cell r="R22">
            <v>3</v>
          </cell>
          <cell r="S22" t="str">
            <v>л</v>
          </cell>
          <cell r="T22" t="str">
            <v>М л</v>
          </cell>
        </row>
        <row r="23">
          <cell r="J23" t="str">
            <v>10.1</v>
          </cell>
          <cell r="K23" t="str">
            <v>Баборыкина Ксения</v>
          </cell>
          <cell r="L23">
            <v>33677</v>
          </cell>
          <cell r="M23">
            <v>1992</v>
          </cell>
          <cell r="N23" t="str">
            <v>I</v>
          </cell>
          <cell r="O23">
            <v>10</v>
          </cell>
          <cell r="P23" t="str">
            <v>ж</v>
          </cell>
          <cell r="Q23">
            <v>4851342</v>
          </cell>
          <cell r="R23">
            <v>1</v>
          </cell>
          <cell r="S23">
            <v>1</v>
          </cell>
          <cell r="T23" t="str">
            <v>СМ</v>
          </cell>
          <cell r="U23">
            <v>1</v>
          </cell>
        </row>
        <row r="24">
          <cell r="J24" t="str">
            <v>10.2</v>
          </cell>
          <cell r="K24" t="str">
            <v>Киприянов Евгений</v>
          </cell>
          <cell r="L24">
            <v>33632</v>
          </cell>
          <cell r="M24">
            <v>1992</v>
          </cell>
          <cell r="N24" t="str">
            <v>КМС</v>
          </cell>
          <cell r="O24">
            <v>30</v>
          </cell>
          <cell r="P24" t="str">
            <v>м</v>
          </cell>
          <cell r="Q24">
            <v>4851343</v>
          </cell>
          <cell r="R24">
            <v>2</v>
          </cell>
          <cell r="S24">
            <v>1</v>
          </cell>
          <cell r="T24" t="str">
            <v>СМ</v>
          </cell>
          <cell r="U24">
            <v>1</v>
          </cell>
        </row>
        <row r="25">
          <cell r="J25" t="str">
            <v>10.3</v>
          </cell>
          <cell r="K25" t="str">
            <v>Токарев Виталий</v>
          </cell>
          <cell r="L25">
            <v>33345</v>
          </cell>
          <cell r="M25">
            <v>1991</v>
          </cell>
          <cell r="N25" t="str">
            <v>КМС</v>
          </cell>
          <cell r="O25">
            <v>30</v>
          </cell>
          <cell r="P25" t="str">
            <v>м</v>
          </cell>
          <cell r="Q25">
            <v>4851344</v>
          </cell>
          <cell r="R25">
            <v>3</v>
          </cell>
          <cell r="S25">
            <v>1</v>
          </cell>
          <cell r="T25" t="str">
            <v>М</v>
          </cell>
          <cell r="U25">
            <v>1</v>
          </cell>
        </row>
        <row r="26">
          <cell r="J26" t="str">
            <v>10.4</v>
          </cell>
          <cell r="K26" t="str">
            <v>Лоскутов Дмитрий</v>
          </cell>
          <cell r="L26">
            <v>34500</v>
          </cell>
          <cell r="M26">
            <v>1994</v>
          </cell>
          <cell r="N26" t="str">
            <v>КМС</v>
          </cell>
          <cell r="O26">
            <v>30</v>
          </cell>
          <cell r="P26" t="str">
            <v>м</v>
          </cell>
          <cell r="Q26">
            <v>4503769</v>
          </cell>
          <cell r="R26">
            <v>4</v>
          </cell>
          <cell r="S26">
            <v>1</v>
          </cell>
          <cell r="T26" t="str">
            <v>М</v>
          </cell>
          <cell r="U26">
            <v>1</v>
          </cell>
        </row>
        <row r="27">
          <cell r="J27" t="str">
            <v>5.1</v>
          </cell>
          <cell r="K27" t="str">
            <v>Белков Ярослав</v>
          </cell>
          <cell r="L27">
            <v>33617</v>
          </cell>
          <cell r="M27">
            <v>1992</v>
          </cell>
          <cell r="N27" t="str">
            <v>КМС</v>
          </cell>
          <cell r="O27">
            <v>30</v>
          </cell>
          <cell r="P27" t="str">
            <v>м</v>
          </cell>
          <cell r="Q27">
            <v>4851318</v>
          </cell>
          <cell r="R27">
            <v>1</v>
          </cell>
          <cell r="S27" t="str">
            <v>л</v>
          </cell>
          <cell r="T27" t="str">
            <v>М</v>
          </cell>
          <cell r="U27">
            <v>1</v>
          </cell>
        </row>
        <row r="28">
          <cell r="J28" t="str">
            <v>5.4</v>
          </cell>
          <cell r="K28" t="str">
            <v>Крутиков Роман</v>
          </cell>
          <cell r="L28">
            <v>33794</v>
          </cell>
          <cell r="M28">
            <v>1992</v>
          </cell>
          <cell r="N28" t="str">
            <v>КМС</v>
          </cell>
          <cell r="O28">
            <v>30</v>
          </cell>
          <cell r="P28" t="str">
            <v>м</v>
          </cell>
          <cell r="Q28">
            <v>4851321</v>
          </cell>
          <cell r="R28">
            <v>4</v>
          </cell>
          <cell r="S28">
            <v>1</v>
          </cell>
          <cell r="T28" t="str">
            <v>СМ л</v>
          </cell>
          <cell r="U28">
            <v>1</v>
          </cell>
        </row>
        <row r="29">
          <cell r="J29" t="str">
            <v>5.5</v>
          </cell>
          <cell r="K29" t="str">
            <v>Лукина Анна</v>
          </cell>
          <cell r="L29">
            <v>32036</v>
          </cell>
          <cell r="M29">
            <v>1987</v>
          </cell>
          <cell r="N29" t="str">
            <v>МС</v>
          </cell>
          <cell r="O29">
            <v>100</v>
          </cell>
          <cell r="P29" t="str">
            <v>ж</v>
          </cell>
          <cell r="Q29">
            <v>4851322</v>
          </cell>
          <cell r="R29">
            <v>5</v>
          </cell>
          <cell r="S29">
            <v>1</v>
          </cell>
          <cell r="T29" t="str">
            <v>СМ</v>
          </cell>
          <cell r="U29">
            <v>1</v>
          </cell>
        </row>
        <row r="30">
          <cell r="J30" t="str">
            <v>5.6</v>
          </cell>
          <cell r="K30" t="str">
            <v>Маковеев Иннокентий</v>
          </cell>
          <cell r="L30">
            <v>33290</v>
          </cell>
          <cell r="M30">
            <v>1991</v>
          </cell>
          <cell r="N30" t="str">
            <v>КМС</v>
          </cell>
          <cell r="O30">
            <v>30</v>
          </cell>
          <cell r="P30" t="str">
            <v>м</v>
          </cell>
          <cell r="Q30">
            <v>4851323</v>
          </cell>
          <cell r="R30">
            <v>6</v>
          </cell>
          <cell r="S30">
            <v>1</v>
          </cell>
          <cell r="T30" t="str">
            <v>М</v>
          </cell>
          <cell r="U30">
            <v>1</v>
          </cell>
        </row>
        <row r="31">
          <cell r="J31" t="str">
            <v>5.2</v>
          </cell>
          <cell r="K31" t="str">
            <v>Беляев Дмитрий</v>
          </cell>
          <cell r="L31">
            <v>29389</v>
          </cell>
          <cell r="M31">
            <v>1980</v>
          </cell>
          <cell r="N31" t="str">
            <v>МС</v>
          </cell>
          <cell r="O31">
            <v>100</v>
          </cell>
          <cell r="P31" t="str">
            <v>м</v>
          </cell>
          <cell r="Q31">
            <v>4851319</v>
          </cell>
          <cell r="R31">
            <v>2</v>
          </cell>
          <cell r="S31">
            <v>1</v>
          </cell>
          <cell r="T31" t="str">
            <v>СМ</v>
          </cell>
        </row>
        <row r="32">
          <cell r="J32" t="str">
            <v>5.3</v>
          </cell>
          <cell r="K32" t="str">
            <v>Киселева Ольга</v>
          </cell>
          <cell r="L32">
            <v>33943</v>
          </cell>
          <cell r="M32">
            <v>1992</v>
          </cell>
          <cell r="N32" t="str">
            <v>КМС</v>
          </cell>
          <cell r="O32">
            <v>30</v>
          </cell>
          <cell r="P32" t="str">
            <v>ж</v>
          </cell>
          <cell r="Q32">
            <v>4851320</v>
          </cell>
          <cell r="R32">
            <v>3</v>
          </cell>
          <cell r="S32" t="str">
            <v>л</v>
          </cell>
          <cell r="T32" t="str">
            <v>СМ л</v>
          </cell>
        </row>
        <row r="33">
          <cell r="J33" t="str">
            <v>6.1</v>
          </cell>
          <cell r="K33" t="str">
            <v>Королев Роман</v>
          </cell>
          <cell r="L33">
            <v>33937</v>
          </cell>
          <cell r="M33">
            <v>1992</v>
          </cell>
          <cell r="N33" t="str">
            <v>КМС</v>
          </cell>
          <cell r="O33">
            <v>30</v>
          </cell>
          <cell r="P33" t="str">
            <v>м</v>
          </cell>
          <cell r="Q33">
            <v>4851325</v>
          </cell>
          <cell r="R33">
            <v>1</v>
          </cell>
          <cell r="S33" t="str">
            <v>л</v>
          </cell>
          <cell r="T33" t="str">
            <v>М л</v>
          </cell>
        </row>
        <row r="34">
          <cell r="J34" t="str">
            <v>6.2</v>
          </cell>
          <cell r="K34" t="str">
            <v>Ярушкин Дмитрий</v>
          </cell>
          <cell r="L34">
            <v>34591</v>
          </cell>
          <cell r="M34">
            <v>1994</v>
          </cell>
          <cell r="N34" t="str">
            <v>КМС</v>
          </cell>
          <cell r="O34">
            <v>30</v>
          </cell>
          <cell r="P34" t="str">
            <v>м</v>
          </cell>
          <cell r="Q34">
            <v>4851326</v>
          </cell>
          <cell r="R34">
            <v>2</v>
          </cell>
          <cell r="S34" t="str">
            <v>л</v>
          </cell>
          <cell r="T34" t="str">
            <v>М л</v>
          </cell>
        </row>
        <row r="35">
          <cell r="J35" t="str">
            <v>8.1</v>
          </cell>
          <cell r="K35" t="str">
            <v>Пятаков Юрий</v>
          </cell>
          <cell r="L35">
            <v>30147</v>
          </cell>
          <cell r="M35">
            <v>1982</v>
          </cell>
          <cell r="N35" t="str">
            <v>МС</v>
          </cell>
          <cell r="O35">
            <v>100</v>
          </cell>
          <cell r="P35" t="str">
            <v>м</v>
          </cell>
          <cell r="Q35">
            <v>4851334</v>
          </cell>
          <cell r="R35">
            <v>1</v>
          </cell>
          <cell r="S35">
            <v>1</v>
          </cell>
          <cell r="T35" t="str">
            <v>СМ</v>
          </cell>
          <cell r="U35">
            <v>1</v>
          </cell>
        </row>
        <row r="36">
          <cell r="J36" t="str">
            <v>8.2</v>
          </cell>
          <cell r="K36" t="str">
            <v>Сергеева Наталья</v>
          </cell>
          <cell r="L36">
            <v>33227</v>
          </cell>
          <cell r="M36">
            <v>1990</v>
          </cell>
          <cell r="N36" t="str">
            <v>КМС</v>
          </cell>
          <cell r="O36">
            <v>30</v>
          </cell>
          <cell r="P36" t="str">
            <v>ж</v>
          </cell>
          <cell r="Q36">
            <v>4851335</v>
          </cell>
          <cell r="R36">
            <v>2</v>
          </cell>
          <cell r="S36">
            <v>1</v>
          </cell>
          <cell r="T36" t="str">
            <v>СМ</v>
          </cell>
          <cell r="U36">
            <v>1</v>
          </cell>
        </row>
        <row r="37">
          <cell r="J37" t="str">
            <v>8.3</v>
          </cell>
          <cell r="K37" t="str">
            <v>Синев Кирилл</v>
          </cell>
          <cell r="L37">
            <v>33669</v>
          </cell>
          <cell r="M37">
            <v>1992</v>
          </cell>
          <cell r="N37" t="str">
            <v>КМС</v>
          </cell>
          <cell r="O37">
            <v>30</v>
          </cell>
          <cell r="P37" t="str">
            <v>м</v>
          </cell>
          <cell r="Q37">
            <v>4851336</v>
          </cell>
          <cell r="R37">
            <v>3</v>
          </cell>
          <cell r="S37">
            <v>1</v>
          </cell>
          <cell r="T37" t="str">
            <v>М</v>
          </cell>
          <cell r="U37">
            <v>1</v>
          </cell>
        </row>
        <row r="38">
          <cell r="J38" t="str">
            <v>8.4</v>
          </cell>
          <cell r="K38" t="str">
            <v>Суслов Валерий</v>
          </cell>
          <cell r="L38">
            <v>33906</v>
          </cell>
          <cell r="M38">
            <v>1992</v>
          </cell>
          <cell r="N38" t="str">
            <v>КМС</v>
          </cell>
          <cell r="O38">
            <v>30</v>
          </cell>
          <cell r="P38" t="str">
            <v>м</v>
          </cell>
          <cell r="Q38">
            <v>4851337</v>
          </cell>
          <cell r="R38">
            <v>4</v>
          </cell>
          <cell r="S38">
            <v>1</v>
          </cell>
          <cell r="T38" t="str">
            <v>М</v>
          </cell>
          <cell r="U38">
            <v>1</v>
          </cell>
        </row>
        <row r="39">
          <cell r="J39" t="str">
            <v>9.1</v>
          </cell>
          <cell r="K39" t="str">
            <v>Панов Дмитрий</v>
          </cell>
          <cell r="L39">
            <v>34529</v>
          </cell>
          <cell r="M39">
            <v>1994</v>
          </cell>
          <cell r="N39" t="str">
            <v>КМС</v>
          </cell>
          <cell r="O39">
            <v>30</v>
          </cell>
          <cell r="P39" t="str">
            <v>м</v>
          </cell>
          <cell r="Q39">
            <v>4851338</v>
          </cell>
          <cell r="R39">
            <v>1</v>
          </cell>
          <cell r="S39">
            <v>1</v>
          </cell>
          <cell r="T39" t="str">
            <v>СМ</v>
          </cell>
          <cell r="U39">
            <v>1</v>
          </cell>
        </row>
        <row r="40">
          <cell r="J40" t="str">
            <v>9.2</v>
          </cell>
          <cell r="K40" t="str">
            <v>Рожков Константин</v>
          </cell>
          <cell r="L40">
            <v>33836</v>
          </cell>
          <cell r="M40">
            <v>1992</v>
          </cell>
          <cell r="N40" t="str">
            <v>КМС</v>
          </cell>
          <cell r="O40">
            <v>30</v>
          </cell>
          <cell r="P40" t="str">
            <v>м</v>
          </cell>
          <cell r="Q40">
            <v>4851339</v>
          </cell>
          <cell r="R40">
            <v>2</v>
          </cell>
          <cell r="S40">
            <v>1</v>
          </cell>
          <cell r="T40" t="str">
            <v>М</v>
          </cell>
          <cell r="U40">
            <v>1</v>
          </cell>
        </row>
        <row r="41">
          <cell r="J41" t="str">
            <v>9.3</v>
          </cell>
          <cell r="K41" t="str">
            <v>Сабитов Александр</v>
          </cell>
          <cell r="L41">
            <v>31554</v>
          </cell>
          <cell r="M41">
            <v>1986</v>
          </cell>
          <cell r="N41" t="str">
            <v>МС</v>
          </cell>
          <cell r="O41">
            <v>100</v>
          </cell>
          <cell r="P41" t="str">
            <v>м</v>
          </cell>
          <cell r="Q41">
            <v>4851340</v>
          </cell>
          <cell r="R41">
            <v>3</v>
          </cell>
          <cell r="S41">
            <v>1</v>
          </cell>
          <cell r="T41" t="str">
            <v>М</v>
          </cell>
          <cell r="U41">
            <v>1</v>
          </cell>
        </row>
        <row r="42">
          <cell r="J42" t="str">
            <v>9.4</v>
          </cell>
          <cell r="K42" t="str">
            <v>Смолко Наталья</v>
          </cell>
          <cell r="L42">
            <v>34454</v>
          </cell>
          <cell r="M42">
            <v>1994</v>
          </cell>
          <cell r="N42" t="str">
            <v>КМС</v>
          </cell>
          <cell r="O42">
            <v>30</v>
          </cell>
          <cell r="P42" t="str">
            <v>ж</v>
          </cell>
          <cell r="Q42">
            <v>4851341</v>
          </cell>
          <cell r="R42">
            <v>4</v>
          </cell>
          <cell r="S42">
            <v>1</v>
          </cell>
          <cell r="T42" t="str">
            <v>СМ</v>
          </cell>
          <cell r="U42">
            <v>1</v>
          </cell>
        </row>
        <row r="43">
          <cell r="J43" t="str">
            <v>15.1</v>
          </cell>
          <cell r="K43" t="str">
            <v>Ворожейкин Александр</v>
          </cell>
          <cell r="L43">
            <v>31944</v>
          </cell>
          <cell r="M43">
            <v>1987</v>
          </cell>
          <cell r="N43" t="str">
            <v>КМС</v>
          </cell>
          <cell r="O43">
            <v>30</v>
          </cell>
          <cell r="P43" t="str">
            <v>м</v>
          </cell>
          <cell r="Q43">
            <v>4503727</v>
          </cell>
          <cell r="R43">
            <v>1</v>
          </cell>
          <cell r="S43">
            <v>1</v>
          </cell>
          <cell r="T43" t="str">
            <v>М</v>
          </cell>
          <cell r="U43">
            <v>1</v>
          </cell>
        </row>
        <row r="44">
          <cell r="J44" t="str">
            <v>15.2</v>
          </cell>
          <cell r="K44" t="str">
            <v>Егоров Денис</v>
          </cell>
          <cell r="L44">
            <v>29421</v>
          </cell>
          <cell r="M44">
            <v>1980</v>
          </cell>
          <cell r="N44" t="str">
            <v>МС</v>
          </cell>
          <cell r="O44">
            <v>100</v>
          </cell>
          <cell r="P44" t="str">
            <v>м</v>
          </cell>
          <cell r="Q44">
            <v>4503728</v>
          </cell>
          <cell r="R44">
            <v>2</v>
          </cell>
          <cell r="S44">
            <v>1</v>
          </cell>
          <cell r="T44" t="str">
            <v>М</v>
          </cell>
          <cell r="U44">
            <v>1</v>
          </cell>
        </row>
        <row r="45">
          <cell r="J45" t="str">
            <v>15.3</v>
          </cell>
          <cell r="K45" t="str">
            <v>Зайцева Мария</v>
          </cell>
          <cell r="L45">
            <v>32473</v>
          </cell>
          <cell r="M45">
            <v>1988</v>
          </cell>
          <cell r="N45" t="str">
            <v>МС</v>
          </cell>
          <cell r="O45">
            <v>100</v>
          </cell>
          <cell r="P45" t="str">
            <v>ж</v>
          </cell>
          <cell r="Q45">
            <v>4503729</v>
          </cell>
          <cell r="R45">
            <v>3</v>
          </cell>
          <cell r="S45">
            <v>1</v>
          </cell>
          <cell r="T45" t="str">
            <v>СМ</v>
          </cell>
          <cell r="U45">
            <v>1</v>
          </cell>
        </row>
        <row r="46">
          <cell r="J46" t="str">
            <v>15.4</v>
          </cell>
          <cell r="K46" t="str">
            <v>Казимирчик Семен</v>
          </cell>
          <cell r="L46">
            <v>31765</v>
          </cell>
          <cell r="M46">
            <v>1986</v>
          </cell>
          <cell r="N46" t="str">
            <v>МС</v>
          </cell>
          <cell r="O46">
            <v>100</v>
          </cell>
          <cell r="P46" t="str">
            <v>м</v>
          </cell>
          <cell r="Q46">
            <v>4503730</v>
          </cell>
          <cell r="R46">
            <v>4</v>
          </cell>
          <cell r="S46">
            <v>1</v>
          </cell>
          <cell r="T46" t="str">
            <v>СМ</v>
          </cell>
          <cell r="U46">
            <v>1</v>
          </cell>
        </row>
        <row r="47">
          <cell r="J47" t="str">
            <v>16.1</v>
          </cell>
          <cell r="K47" t="str">
            <v>Ариничев Петр</v>
          </cell>
          <cell r="L47">
            <v>30339</v>
          </cell>
          <cell r="M47">
            <v>1983</v>
          </cell>
          <cell r="N47" t="str">
            <v>I</v>
          </cell>
          <cell r="O47">
            <v>10</v>
          </cell>
          <cell r="P47" t="str">
            <v>м</v>
          </cell>
          <cell r="Q47">
            <v>4503735</v>
          </cell>
          <cell r="R47">
            <v>1</v>
          </cell>
          <cell r="S47">
            <v>1</v>
          </cell>
          <cell r="T47" t="str">
            <v>М</v>
          </cell>
          <cell r="U47">
            <v>1</v>
          </cell>
        </row>
        <row r="48">
          <cell r="J48" t="str">
            <v>16.2</v>
          </cell>
          <cell r="K48" t="str">
            <v>Ворожейкина Мария</v>
          </cell>
          <cell r="L48">
            <v>33368</v>
          </cell>
          <cell r="M48">
            <v>1991</v>
          </cell>
          <cell r="N48" t="str">
            <v>КМС</v>
          </cell>
          <cell r="O48">
            <v>30</v>
          </cell>
          <cell r="P48" t="str">
            <v>ж</v>
          </cell>
          <cell r="Q48">
            <v>4503736</v>
          </cell>
          <cell r="R48">
            <v>2</v>
          </cell>
          <cell r="S48">
            <v>1</v>
          </cell>
          <cell r="T48" t="str">
            <v>СМ</v>
          </cell>
          <cell r="U48">
            <v>1</v>
          </cell>
        </row>
        <row r="49">
          <cell r="J49" t="str">
            <v>16.3</v>
          </cell>
          <cell r="K49" t="str">
            <v>Лукьянов Павел</v>
          </cell>
          <cell r="L49">
            <v>32891</v>
          </cell>
          <cell r="M49">
            <v>1990</v>
          </cell>
          <cell r="N49" t="str">
            <v>МС</v>
          </cell>
          <cell r="O49">
            <v>100</v>
          </cell>
          <cell r="P49" t="str">
            <v>м</v>
          </cell>
          <cell r="Q49">
            <v>4503737</v>
          </cell>
          <cell r="R49">
            <v>3</v>
          </cell>
          <cell r="S49">
            <v>1</v>
          </cell>
          <cell r="T49" t="str">
            <v>СМ</v>
          </cell>
          <cell r="U49">
            <v>1</v>
          </cell>
        </row>
        <row r="50">
          <cell r="J50" t="str">
            <v>16.4</v>
          </cell>
          <cell r="K50" t="str">
            <v>Хамурзов Владимир</v>
          </cell>
          <cell r="L50">
            <v>29189</v>
          </cell>
          <cell r="M50">
            <v>1979</v>
          </cell>
          <cell r="N50" t="str">
            <v>КМС</v>
          </cell>
          <cell r="O50">
            <v>30</v>
          </cell>
          <cell r="P50" t="str">
            <v>м</v>
          </cell>
          <cell r="Q50">
            <v>4503739</v>
          </cell>
          <cell r="R50">
            <v>4</v>
          </cell>
          <cell r="S50">
            <v>1</v>
          </cell>
          <cell r="T50" t="str">
            <v>М</v>
          </cell>
          <cell r="U50">
            <v>1</v>
          </cell>
        </row>
        <row r="51">
          <cell r="J51" t="str">
            <v>17.1</v>
          </cell>
          <cell r="K51" t="str">
            <v>Князев Сергей</v>
          </cell>
          <cell r="L51">
            <v>33816</v>
          </cell>
          <cell r="M51">
            <v>1992</v>
          </cell>
          <cell r="N51" t="str">
            <v>МС</v>
          </cell>
          <cell r="O51">
            <v>100</v>
          </cell>
          <cell r="P51" t="str">
            <v>м</v>
          </cell>
          <cell r="Q51">
            <v>4503741</v>
          </cell>
          <cell r="R51">
            <v>1</v>
          </cell>
          <cell r="S51">
            <v>1</v>
          </cell>
          <cell r="T51" t="str">
            <v>М</v>
          </cell>
          <cell r="U51">
            <v>1</v>
          </cell>
        </row>
        <row r="52">
          <cell r="J52" t="str">
            <v>17.2</v>
          </cell>
          <cell r="K52" t="str">
            <v>Лобзаева Дарья</v>
          </cell>
          <cell r="L52">
            <v>34168</v>
          </cell>
          <cell r="M52">
            <v>1993</v>
          </cell>
          <cell r="N52" t="str">
            <v>КМС</v>
          </cell>
          <cell r="O52">
            <v>30</v>
          </cell>
          <cell r="P52" t="str">
            <v>ж</v>
          </cell>
          <cell r="Q52">
            <v>4503742</v>
          </cell>
          <cell r="R52">
            <v>2</v>
          </cell>
          <cell r="S52">
            <v>1</v>
          </cell>
          <cell r="T52" t="str">
            <v>СМ</v>
          </cell>
          <cell r="U52">
            <v>1</v>
          </cell>
        </row>
        <row r="53">
          <cell r="J53" t="str">
            <v>17.3</v>
          </cell>
          <cell r="K53" t="str">
            <v>Ольховский Дмитрий</v>
          </cell>
          <cell r="L53">
            <v>33875</v>
          </cell>
          <cell r="M53">
            <v>1992</v>
          </cell>
          <cell r="N53" t="str">
            <v>КМС</v>
          </cell>
          <cell r="O53">
            <v>30</v>
          </cell>
          <cell r="P53" t="str">
            <v>м</v>
          </cell>
          <cell r="Q53">
            <v>4503743</v>
          </cell>
          <cell r="R53">
            <v>3</v>
          </cell>
          <cell r="S53">
            <v>1</v>
          </cell>
          <cell r="T53" t="str">
            <v>СМ</v>
          </cell>
          <cell r="U53">
            <v>1</v>
          </cell>
        </row>
        <row r="54">
          <cell r="J54" t="str">
            <v>17.4</v>
          </cell>
          <cell r="K54" t="str">
            <v>Перфилов Илья</v>
          </cell>
          <cell r="L54">
            <v>33991</v>
          </cell>
          <cell r="M54">
            <v>1993</v>
          </cell>
          <cell r="N54" t="str">
            <v>I</v>
          </cell>
          <cell r="O54">
            <v>10</v>
          </cell>
          <cell r="P54" t="str">
            <v>м</v>
          </cell>
          <cell r="Q54">
            <v>4503746</v>
          </cell>
          <cell r="R54">
            <v>4</v>
          </cell>
          <cell r="S54">
            <v>1</v>
          </cell>
          <cell r="T54" t="str">
            <v>М</v>
          </cell>
          <cell r="U54">
            <v>1</v>
          </cell>
        </row>
        <row r="55">
          <cell r="J55" t="str">
            <v>11.1</v>
          </cell>
          <cell r="K55" t="str">
            <v>Готовкин Владимир</v>
          </cell>
          <cell r="L55">
            <v>34227</v>
          </cell>
          <cell r="M55">
            <v>1993</v>
          </cell>
          <cell r="N55" t="str">
            <v>I</v>
          </cell>
          <cell r="O55">
            <v>10</v>
          </cell>
          <cell r="P55" t="str">
            <v>м</v>
          </cell>
          <cell r="Q55">
            <v>4851346</v>
          </cell>
          <cell r="R55">
            <v>1</v>
          </cell>
          <cell r="S55">
            <v>1</v>
          </cell>
          <cell r="T55" t="str">
            <v>М</v>
          </cell>
          <cell r="U55">
            <v>1</v>
          </cell>
        </row>
        <row r="56">
          <cell r="J56" t="str">
            <v>11.2</v>
          </cell>
          <cell r="K56" t="str">
            <v>Клоков Александр</v>
          </cell>
          <cell r="L56" t="str">
            <v>25.08.1992</v>
          </cell>
          <cell r="M56">
            <v>1992</v>
          </cell>
          <cell r="N56" t="str">
            <v>I</v>
          </cell>
          <cell r="O56">
            <v>10</v>
          </cell>
          <cell r="P56" t="str">
            <v>м</v>
          </cell>
          <cell r="Q56">
            <v>4851347</v>
          </cell>
          <cell r="R56">
            <v>2</v>
          </cell>
          <cell r="S56">
            <v>1</v>
          </cell>
          <cell r="T56" t="str">
            <v>СМ</v>
          </cell>
          <cell r="U56">
            <v>1</v>
          </cell>
        </row>
        <row r="57">
          <cell r="J57" t="str">
            <v>11.3</v>
          </cell>
          <cell r="K57" t="str">
            <v>Своротова Ольга</v>
          </cell>
          <cell r="L57" t="str">
            <v>13.01.1991</v>
          </cell>
          <cell r="M57">
            <v>1991</v>
          </cell>
          <cell r="N57" t="str">
            <v>I</v>
          </cell>
          <cell r="O57">
            <v>10</v>
          </cell>
          <cell r="P57" t="str">
            <v>ж</v>
          </cell>
          <cell r="Q57">
            <v>4851348</v>
          </cell>
          <cell r="R57">
            <v>3</v>
          </cell>
          <cell r="S57">
            <v>1</v>
          </cell>
          <cell r="T57" t="str">
            <v>СМ</v>
          </cell>
          <cell r="U57">
            <v>1</v>
          </cell>
        </row>
        <row r="58">
          <cell r="J58" t="str">
            <v>11.4</v>
          </cell>
          <cell r="K58" t="str">
            <v>Соломонов Владислав</v>
          </cell>
          <cell r="L58">
            <v>34031</v>
          </cell>
          <cell r="M58">
            <v>1993</v>
          </cell>
          <cell r="N58" t="str">
            <v>I</v>
          </cell>
          <cell r="O58">
            <v>10</v>
          </cell>
          <cell r="P58" t="str">
            <v>м</v>
          </cell>
          <cell r="Q58">
            <v>4851349</v>
          </cell>
          <cell r="R58">
            <v>4</v>
          </cell>
          <cell r="S58">
            <v>1</v>
          </cell>
          <cell r="T58" t="str">
            <v>М</v>
          </cell>
          <cell r="U58">
            <v>1</v>
          </cell>
        </row>
        <row r="59">
          <cell r="J59" t="str">
            <v>11.5</v>
          </cell>
          <cell r="K59" t="str">
            <v>Юров Артем</v>
          </cell>
          <cell r="L59">
            <v>33880</v>
          </cell>
          <cell r="M59">
            <v>1992</v>
          </cell>
          <cell r="N59" t="str">
            <v>I</v>
          </cell>
          <cell r="O59">
            <v>10</v>
          </cell>
          <cell r="P59" t="str">
            <v>м</v>
          </cell>
          <cell r="R59">
            <v>5</v>
          </cell>
        </row>
        <row r="60">
          <cell r="J60" t="str">
            <v>1.1</v>
          </cell>
          <cell r="K60" t="str">
            <v>Буторин Виктор</v>
          </cell>
          <cell r="L60">
            <v>33276</v>
          </cell>
          <cell r="M60">
            <v>1991</v>
          </cell>
          <cell r="N60" t="str">
            <v>I</v>
          </cell>
          <cell r="O60">
            <v>10</v>
          </cell>
          <cell r="P60" t="str">
            <v>м</v>
          </cell>
          <cell r="Q60">
            <v>4851301</v>
          </cell>
          <cell r="R60">
            <v>1</v>
          </cell>
          <cell r="S60">
            <v>1</v>
          </cell>
          <cell r="T60" t="str">
            <v>М</v>
          </cell>
          <cell r="U60">
            <v>1</v>
          </cell>
        </row>
        <row r="61">
          <cell r="J61" t="str">
            <v>1.2</v>
          </cell>
          <cell r="K61" t="str">
            <v>Шаяхметов Рамис</v>
          </cell>
          <cell r="L61">
            <v>33034</v>
          </cell>
          <cell r="M61">
            <v>1990</v>
          </cell>
          <cell r="N61" t="str">
            <v>I</v>
          </cell>
          <cell r="O61">
            <v>10</v>
          </cell>
          <cell r="P61" t="str">
            <v>м</v>
          </cell>
          <cell r="Q61">
            <v>4851303</v>
          </cell>
          <cell r="R61">
            <v>2</v>
          </cell>
          <cell r="S61">
            <v>1</v>
          </cell>
          <cell r="T61" t="str">
            <v>М</v>
          </cell>
          <cell r="U61">
            <v>1</v>
          </cell>
        </row>
        <row r="62">
          <cell r="J62" t="str">
            <v>1.5</v>
          </cell>
          <cell r="K62" t="str">
            <v>Леухина Лилия</v>
          </cell>
          <cell r="L62">
            <v>33118</v>
          </cell>
          <cell r="M62">
            <v>1990</v>
          </cell>
          <cell r="N62" t="str">
            <v>I</v>
          </cell>
          <cell r="O62">
            <v>10</v>
          </cell>
          <cell r="P62" t="str">
            <v>ж</v>
          </cell>
          <cell r="Q62">
            <v>4851306</v>
          </cell>
          <cell r="R62">
            <v>5</v>
          </cell>
          <cell r="S62">
            <v>1</v>
          </cell>
          <cell r="T62" t="str">
            <v>СМ</v>
          </cell>
          <cell r="U62">
            <v>1</v>
          </cell>
        </row>
        <row r="63">
          <cell r="J63" t="str">
            <v>1.6</v>
          </cell>
          <cell r="K63" t="str">
            <v>Чирков Борис</v>
          </cell>
          <cell r="L63">
            <v>33410</v>
          </cell>
          <cell r="M63">
            <v>1991</v>
          </cell>
          <cell r="N63" t="str">
            <v>I</v>
          </cell>
          <cell r="O63">
            <v>10</v>
          </cell>
          <cell r="P63" t="str">
            <v>м</v>
          </cell>
          <cell r="Q63">
            <v>4851307</v>
          </cell>
          <cell r="R63">
            <v>6</v>
          </cell>
          <cell r="S63">
            <v>1</v>
          </cell>
          <cell r="T63" t="str">
            <v>СМ</v>
          </cell>
          <cell r="U63">
            <v>1</v>
          </cell>
        </row>
        <row r="64">
          <cell r="J64" t="str">
            <v>1.3</v>
          </cell>
          <cell r="K64" t="str">
            <v>Шаяхметов Раушан</v>
          </cell>
          <cell r="L64">
            <v>32478</v>
          </cell>
          <cell r="M64">
            <v>1988</v>
          </cell>
          <cell r="N64" t="str">
            <v>I</v>
          </cell>
          <cell r="O64">
            <v>10</v>
          </cell>
          <cell r="P64" t="str">
            <v>м</v>
          </cell>
          <cell r="Q64">
            <v>4851304</v>
          </cell>
          <cell r="R64">
            <v>3</v>
          </cell>
          <cell r="S64" t="str">
            <v>л</v>
          </cell>
          <cell r="T64" t="str">
            <v>М л</v>
          </cell>
        </row>
        <row r="65">
          <cell r="J65" t="str">
            <v>1.4</v>
          </cell>
          <cell r="K65" t="str">
            <v>Ястребов Денис</v>
          </cell>
          <cell r="L65">
            <v>33572</v>
          </cell>
          <cell r="M65">
            <v>1991</v>
          </cell>
          <cell r="N65" t="str">
            <v>I</v>
          </cell>
          <cell r="O65">
            <v>10</v>
          </cell>
          <cell r="P65" t="str">
            <v>м</v>
          </cell>
          <cell r="Q65">
            <v>4851305</v>
          </cell>
          <cell r="R65">
            <v>4</v>
          </cell>
          <cell r="S65" t="str">
            <v>л</v>
          </cell>
          <cell r="T65" t="str">
            <v>М л</v>
          </cell>
        </row>
        <row r="66">
          <cell r="J66" t="str">
            <v>18.1</v>
          </cell>
          <cell r="K66" t="str">
            <v>Андреев Андрей</v>
          </cell>
          <cell r="L66">
            <v>34452</v>
          </cell>
          <cell r="M66">
            <v>1994</v>
          </cell>
          <cell r="N66" t="str">
            <v>КМС</v>
          </cell>
          <cell r="O66">
            <v>30</v>
          </cell>
          <cell r="P66" t="str">
            <v>м</v>
          </cell>
          <cell r="Q66">
            <v>4503747</v>
          </cell>
          <cell r="R66">
            <v>1</v>
          </cell>
          <cell r="S66">
            <v>1</v>
          </cell>
          <cell r="T66" t="str">
            <v>СМ л</v>
          </cell>
          <cell r="U66">
            <v>1</v>
          </cell>
        </row>
        <row r="67">
          <cell r="J67" t="str">
            <v>18.3</v>
          </cell>
          <cell r="K67" t="str">
            <v>Самарина Евгения</v>
          </cell>
          <cell r="L67" t="str">
            <v>30.08.1989</v>
          </cell>
          <cell r="M67">
            <v>1989</v>
          </cell>
          <cell r="N67" t="str">
            <v>КМС</v>
          </cell>
          <cell r="O67">
            <v>30</v>
          </cell>
          <cell r="P67" t="str">
            <v>ж</v>
          </cell>
          <cell r="Q67">
            <v>4503751</v>
          </cell>
          <cell r="R67">
            <v>3</v>
          </cell>
          <cell r="S67">
            <v>1</v>
          </cell>
          <cell r="T67" t="str">
            <v>СМ</v>
          </cell>
          <cell r="U67">
            <v>1</v>
          </cell>
        </row>
        <row r="68">
          <cell r="J68" t="str">
            <v>18.5</v>
          </cell>
          <cell r="K68" t="str">
            <v>Трикозов Виктор</v>
          </cell>
          <cell r="L68" t="str">
            <v>17.12.1988</v>
          </cell>
          <cell r="M68">
            <v>1988</v>
          </cell>
          <cell r="N68" t="str">
            <v>КМС</v>
          </cell>
          <cell r="O68">
            <v>30</v>
          </cell>
          <cell r="P68" t="str">
            <v>м</v>
          </cell>
          <cell r="Q68">
            <v>4503753</v>
          </cell>
          <cell r="R68">
            <v>5</v>
          </cell>
          <cell r="S68">
            <v>1</v>
          </cell>
          <cell r="T68" t="str">
            <v>СМ</v>
          </cell>
          <cell r="U68">
            <v>1</v>
          </cell>
        </row>
        <row r="69">
          <cell r="J69" t="str">
            <v>18.6</v>
          </cell>
          <cell r="K69" t="str">
            <v>Чесноков Дмитрий</v>
          </cell>
          <cell r="L69" t="str">
            <v>24.06.1990</v>
          </cell>
          <cell r="M69">
            <v>1990</v>
          </cell>
          <cell r="N69" t="str">
            <v>КМС</v>
          </cell>
          <cell r="O69">
            <v>30</v>
          </cell>
          <cell r="P69" t="str">
            <v>м</v>
          </cell>
          <cell r="Q69">
            <v>4503754</v>
          </cell>
          <cell r="R69">
            <v>6</v>
          </cell>
          <cell r="S69">
            <v>1</v>
          </cell>
          <cell r="T69" t="str">
            <v>М</v>
          </cell>
          <cell r="U69">
            <v>1</v>
          </cell>
        </row>
        <row r="70">
          <cell r="J70" t="str">
            <v>18.2</v>
          </cell>
          <cell r="K70" t="str">
            <v>Бобков Андрей</v>
          </cell>
          <cell r="L70" t="str">
            <v>21.12.1992</v>
          </cell>
          <cell r="M70">
            <v>1992</v>
          </cell>
          <cell r="N70" t="str">
            <v>КМС</v>
          </cell>
          <cell r="O70">
            <v>30</v>
          </cell>
          <cell r="P70" t="str">
            <v>м</v>
          </cell>
          <cell r="Q70">
            <v>4503749</v>
          </cell>
          <cell r="R70">
            <v>2</v>
          </cell>
          <cell r="S70" t="str">
            <v>л</v>
          </cell>
          <cell r="T70" t="str">
            <v>М</v>
          </cell>
        </row>
        <row r="71">
          <cell r="J71" t="str">
            <v>18.4</v>
          </cell>
          <cell r="K71" t="str">
            <v>Стащук Таисия</v>
          </cell>
          <cell r="L71">
            <v>32754</v>
          </cell>
          <cell r="M71">
            <v>1989</v>
          </cell>
          <cell r="N71" t="str">
            <v>КМС</v>
          </cell>
          <cell r="O71">
            <v>30</v>
          </cell>
          <cell r="P71" t="str">
            <v>ж</v>
          </cell>
          <cell r="Q71">
            <v>4503752</v>
          </cell>
          <cell r="R71">
            <v>4</v>
          </cell>
          <cell r="S71" t="str">
            <v>л</v>
          </cell>
          <cell r="T71" t="str">
            <v>СМ л</v>
          </cell>
        </row>
        <row r="72">
          <cell r="J72" t="str">
            <v>19.1</v>
          </cell>
          <cell r="K72" t="str">
            <v>Брюшинин Алексей</v>
          </cell>
          <cell r="L72" t="str">
            <v>20.12.1992</v>
          </cell>
          <cell r="M72">
            <v>1992</v>
          </cell>
          <cell r="N72" t="str">
            <v>КМС</v>
          </cell>
          <cell r="O72">
            <v>30</v>
          </cell>
          <cell r="P72" t="str">
            <v>м</v>
          </cell>
          <cell r="Q72">
            <v>4503756</v>
          </cell>
          <cell r="R72">
            <v>1</v>
          </cell>
          <cell r="S72" t="str">
            <v>л</v>
          </cell>
          <cell r="T72" t="str">
            <v>СМ л</v>
          </cell>
        </row>
        <row r="73">
          <cell r="J73" t="str">
            <v>19.2</v>
          </cell>
          <cell r="K73" t="str">
            <v>Петрухина Мария</v>
          </cell>
          <cell r="L73" t="str">
            <v>27.08.1991</v>
          </cell>
          <cell r="M73">
            <v>1991</v>
          </cell>
          <cell r="N73" t="str">
            <v>КМС</v>
          </cell>
          <cell r="O73">
            <v>30</v>
          </cell>
          <cell r="P73" t="str">
            <v>ж</v>
          </cell>
          <cell r="Q73">
            <v>4503757</v>
          </cell>
          <cell r="R73">
            <v>2</v>
          </cell>
          <cell r="S73" t="str">
            <v>л</v>
          </cell>
          <cell r="T73" t="str">
            <v>СМ л</v>
          </cell>
        </row>
        <row r="74">
          <cell r="J74" t="str">
            <v>4.1</v>
          </cell>
          <cell r="K74" t="str">
            <v>Александрова Марина</v>
          </cell>
          <cell r="L74">
            <v>33182</v>
          </cell>
          <cell r="M74">
            <v>1990</v>
          </cell>
          <cell r="N74" t="str">
            <v>КМС</v>
          </cell>
          <cell r="O74">
            <v>30</v>
          </cell>
          <cell r="P74" t="str">
            <v>ж</v>
          </cell>
          <cell r="Q74">
            <v>4851316</v>
          </cell>
          <cell r="R74">
            <v>1</v>
          </cell>
          <cell r="S74" t="str">
            <v>л</v>
          </cell>
          <cell r="T74" t="str">
            <v>СМ л</v>
          </cell>
        </row>
        <row r="75">
          <cell r="J75" t="str">
            <v>4.2</v>
          </cell>
          <cell r="K75" t="str">
            <v>Кудряшов Александр</v>
          </cell>
          <cell r="L75">
            <v>32786</v>
          </cell>
          <cell r="M75">
            <v>1989</v>
          </cell>
          <cell r="N75" t="str">
            <v>КМС</v>
          </cell>
          <cell r="O75">
            <v>30</v>
          </cell>
          <cell r="P75" t="str">
            <v>м</v>
          </cell>
          <cell r="Q75">
            <v>4851317</v>
          </cell>
          <cell r="R75">
            <v>2</v>
          </cell>
          <cell r="S75" t="str">
            <v>л</v>
          </cell>
          <cell r="T75" t="str">
            <v>СМ л</v>
          </cell>
        </row>
        <row r="76">
          <cell r="J76" t="str">
            <v>.</v>
          </cell>
          <cell r="M76" t="str">
            <v/>
          </cell>
          <cell r="O76" t="str">
            <v/>
          </cell>
        </row>
        <row r="77">
          <cell r="J77" t="str">
            <v>.</v>
          </cell>
          <cell r="M77" t="str">
            <v/>
          </cell>
          <cell r="O77" t="str">
            <v/>
          </cell>
        </row>
        <row r="78">
          <cell r="J78" t="str">
            <v>.</v>
          </cell>
          <cell r="M78" t="str">
            <v/>
          </cell>
          <cell r="O78" t="str">
            <v/>
          </cell>
        </row>
        <row r="79">
          <cell r="J79" t="str">
            <v>.</v>
          </cell>
          <cell r="M79" t="str">
            <v/>
          </cell>
          <cell r="O79" t="str">
            <v/>
          </cell>
        </row>
        <row r="80">
          <cell r="J80" t="str">
            <v>.</v>
          </cell>
          <cell r="M80" t="str">
            <v/>
          </cell>
          <cell r="O80" t="str">
            <v/>
          </cell>
        </row>
        <row r="81">
          <cell r="J81" t="str">
            <v>.</v>
          </cell>
          <cell r="M81" t="str">
            <v/>
          </cell>
          <cell r="O81" t="str">
            <v/>
          </cell>
        </row>
        <row r="82">
          <cell r="J82" t="str">
            <v>.</v>
          </cell>
          <cell r="M82" t="str">
            <v/>
          </cell>
          <cell r="O82" t="str">
            <v/>
          </cell>
        </row>
        <row r="83">
          <cell r="J83" t="str">
            <v>.</v>
          </cell>
          <cell r="M83" t="str">
            <v/>
          </cell>
          <cell r="O83" t="str">
            <v/>
          </cell>
        </row>
        <row r="84">
          <cell r="J84" t="str">
            <v>.</v>
          </cell>
          <cell r="M84" t="str">
            <v/>
          </cell>
          <cell r="O84" t="str">
            <v/>
          </cell>
        </row>
        <row r="85">
          <cell r="J85" t="str">
            <v>.</v>
          </cell>
          <cell r="M85" t="str">
            <v/>
          </cell>
          <cell r="O85" t="str">
            <v/>
          </cell>
        </row>
        <row r="86">
          <cell r="J86" t="str">
            <v>.</v>
          </cell>
          <cell r="M86" t="str">
            <v/>
          </cell>
          <cell r="O86" t="str">
            <v/>
          </cell>
        </row>
        <row r="87">
          <cell r="J87" t="str">
            <v>.</v>
          </cell>
          <cell r="M87" t="str">
            <v/>
          </cell>
          <cell r="O87" t="str">
            <v/>
          </cell>
        </row>
        <row r="88">
          <cell r="J88" t="str">
            <v>.</v>
          </cell>
          <cell r="M88" t="str">
            <v/>
          </cell>
          <cell r="O88" t="str">
            <v/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м_Универс"/>
      <sheetName val="ж_Универс"/>
      <sheetName val="ЛК"/>
      <sheetName val="ЛК Универс"/>
      <sheetName val="Лич М"/>
      <sheetName val="Лич Ж"/>
      <sheetName val="Лич ЛК"/>
      <sheetName val="м (2)"/>
      <sheetName val="ж (2)"/>
      <sheetName val="ЛК (2)"/>
      <sheetName val="Вывод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флаги"/>
      <sheetName val="очки"/>
      <sheetName val="Протокол"/>
      <sheetName val="КР_м"/>
      <sheetName val="КР_ж"/>
      <sheetName val="КР_лк"/>
      <sheetName val="Ю_м"/>
      <sheetName val="Ю_ж"/>
      <sheetName val="Ю_лк"/>
      <sheetName val="КР_РЕГ_лк"/>
      <sheetName val="Ю_РЕГ_лк"/>
      <sheetName val="Сквоз М"/>
      <sheetName val="Сквоз Ж"/>
      <sheetName val="Сквоз Ком"/>
      <sheetName val="Сквоз Рег"/>
      <sheetName val="Командный"/>
      <sheetName val="Регион"/>
      <sheetName val="КР_РЕГ_лк (2)"/>
      <sheetName val="Ю_РЕГ_лк (2)"/>
      <sheetName val="Вывод"/>
    </sheetNames>
    <sheetDataSet>
      <sheetData sheetId="1">
        <row r="1">
          <cell r="A1" t="str">
            <v>Занятое</v>
          </cell>
          <cell r="B1" t="str">
            <v>Дистанция – пешеходная                        (личная короткая)</v>
          </cell>
          <cell r="C1" t="str">
            <v>Дистанция – пешеходная                       (личная длинная)</v>
          </cell>
          <cell r="D1" t="str">
            <v>Дистанция – пешеходная – связка</v>
          </cell>
          <cell r="E1" t="str">
            <v>Дистанция – пешеходная – группа</v>
          </cell>
        </row>
        <row r="2">
          <cell r="A2">
            <v>1</v>
          </cell>
          <cell r="B2">
            <v>100</v>
          </cell>
          <cell r="C2">
            <v>50</v>
          </cell>
          <cell r="D2">
            <v>200</v>
          </cell>
          <cell r="E2">
            <v>400</v>
          </cell>
        </row>
        <row r="3">
          <cell r="A3">
            <v>2</v>
          </cell>
          <cell r="B3">
            <v>95</v>
          </cell>
          <cell r="C3">
            <v>46</v>
          </cell>
          <cell r="D3">
            <v>180</v>
          </cell>
          <cell r="E3">
            <v>360</v>
          </cell>
        </row>
        <row r="4">
          <cell r="A4">
            <v>3</v>
          </cell>
          <cell r="B4">
            <v>91</v>
          </cell>
          <cell r="C4">
            <v>43</v>
          </cell>
          <cell r="D4">
            <v>165</v>
          </cell>
          <cell r="E4">
            <v>330</v>
          </cell>
        </row>
        <row r="5">
          <cell r="A5">
            <v>4</v>
          </cell>
          <cell r="B5">
            <v>87</v>
          </cell>
          <cell r="C5">
            <v>40</v>
          </cell>
          <cell r="D5">
            <v>150</v>
          </cell>
          <cell r="E5">
            <v>300</v>
          </cell>
        </row>
        <row r="6">
          <cell r="A6">
            <v>5</v>
          </cell>
          <cell r="B6">
            <v>83</v>
          </cell>
          <cell r="C6">
            <v>37</v>
          </cell>
          <cell r="D6">
            <v>140</v>
          </cell>
          <cell r="E6">
            <v>280</v>
          </cell>
        </row>
        <row r="7">
          <cell r="A7">
            <v>6</v>
          </cell>
          <cell r="B7">
            <v>79</v>
          </cell>
          <cell r="C7">
            <v>34</v>
          </cell>
          <cell r="D7">
            <v>130</v>
          </cell>
          <cell r="E7">
            <v>260</v>
          </cell>
        </row>
        <row r="8">
          <cell r="A8">
            <v>7</v>
          </cell>
          <cell r="B8">
            <v>75</v>
          </cell>
          <cell r="C8">
            <v>32</v>
          </cell>
          <cell r="D8">
            <v>120</v>
          </cell>
          <cell r="E8">
            <v>240</v>
          </cell>
        </row>
        <row r="9">
          <cell r="A9">
            <v>8</v>
          </cell>
          <cell r="B9">
            <v>72</v>
          </cell>
          <cell r="C9">
            <v>30</v>
          </cell>
          <cell r="D9">
            <v>112</v>
          </cell>
          <cell r="E9">
            <v>220</v>
          </cell>
        </row>
        <row r="10">
          <cell r="A10">
            <v>9</v>
          </cell>
          <cell r="B10">
            <v>69</v>
          </cell>
          <cell r="C10">
            <v>28</v>
          </cell>
          <cell r="D10">
            <v>106</v>
          </cell>
          <cell r="E10">
            <v>210</v>
          </cell>
        </row>
        <row r="11">
          <cell r="A11">
            <v>10</v>
          </cell>
          <cell r="B11">
            <v>66</v>
          </cell>
          <cell r="C11">
            <v>26</v>
          </cell>
          <cell r="D11">
            <v>100</v>
          </cell>
          <cell r="E11">
            <v>200</v>
          </cell>
        </row>
        <row r="12">
          <cell r="A12">
            <v>11</v>
          </cell>
          <cell r="B12">
            <v>63</v>
          </cell>
          <cell r="C12">
            <v>24</v>
          </cell>
          <cell r="D12">
            <v>95</v>
          </cell>
          <cell r="E12">
            <v>190</v>
          </cell>
        </row>
        <row r="13">
          <cell r="A13">
            <v>12</v>
          </cell>
          <cell r="B13">
            <v>60</v>
          </cell>
          <cell r="C13">
            <v>22</v>
          </cell>
          <cell r="D13">
            <v>90</v>
          </cell>
          <cell r="E13">
            <v>180</v>
          </cell>
        </row>
        <row r="14">
          <cell r="A14">
            <v>13</v>
          </cell>
          <cell r="B14">
            <v>57</v>
          </cell>
          <cell r="C14">
            <v>20</v>
          </cell>
          <cell r="D14">
            <v>85</v>
          </cell>
          <cell r="E14">
            <v>170</v>
          </cell>
        </row>
        <row r="15">
          <cell r="A15">
            <v>14</v>
          </cell>
          <cell r="B15">
            <v>54</v>
          </cell>
          <cell r="C15">
            <v>18</v>
          </cell>
          <cell r="D15">
            <v>80</v>
          </cell>
          <cell r="E15">
            <v>160</v>
          </cell>
        </row>
        <row r="16">
          <cell r="A16">
            <v>15</v>
          </cell>
          <cell r="B16">
            <v>51</v>
          </cell>
          <cell r="C16">
            <v>16</v>
          </cell>
          <cell r="D16">
            <v>75</v>
          </cell>
          <cell r="E16">
            <v>150</v>
          </cell>
        </row>
        <row r="17">
          <cell r="A17">
            <v>16</v>
          </cell>
          <cell r="B17">
            <v>48</v>
          </cell>
          <cell r="C17">
            <v>15</v>
          </cell>
          <cell r="D17">
            <v>71</v>
          </cell>
          <cell r="E17">
            <v>140</v>
          </cell>
        </row>
        <row r="18">
          <cell r="A18">
            <v>17</v>
          </cell>
          <cell r="B18">
            <v>46</v>
          </cell>
          <cell r="C18">
            <v>14</v>
          </cell>
          <cell r="D18">
            <v>67</v>
          </cell>
          <cell r="E18">
            <v>130</v>
          </cell>
        </row>
        <row r="19">
          <cell r="A19">
            <v>18</v>
          </cell>
          <cell r="B19">
            <v>44</v>
          </cell>
          <cell r="C19">
            <v>13</v>
          </cell>
          <cell r="D19">
            <v>63</v>
          </cell>
          <cell r="E19">
            <v>120</v>
          </cell>
        </row>
        <row r="20">
          <cell r="A20">
            <v>19</v>
          </cell>
          <cell r="B20">
            <v>42</v>
          </cell>
          <cell r="C20">
            <v>12</v>
          </cell>
          <cell r="D20">
            <v>59</v>
          </cell>
          <cell r="E20">
            <v>110</v>
          </cell>
        </row>
        <row r="21">
          <cell r="A21">
            <v>20</v>
          </cell>
          <cell r="B21">
            <v>40</v>
          </cell>
          <cell r="C21">
            <v>11</v>
          </cell>
          <cell r="D21">
            <v>55</v>
          </cell>
          <cell r="E21">
            <v>100</v>
          </cell>
        </row>
        <row r="22">
          <cell r="A22">
            <v>21</v>
          </cell>
          <cell r="B22">
            <v>38</v>
          </cell>
          <cell r="C22">
            <v>10</v>
          </cell>
          <cell r="D22">
            <v>51</v>
          </cell>
          <cell r="E22">
            <v>92</v>
          </cell>
        </row>
        <row r="23">
          <cell r="A23">
            <v>22</v>
          </cell>
          <cell r="B23">
            <v>36</v>
          </cell>
          <cell r="C23">
            <v>9</v>
          </cell>
          <cell r="D23">
            <v>47</v>
          </cell>
          <cell r="E23">
            <v>84</v>
          </cell>
        </row>
        <row r="24">
          <cell r="A24">
            <v>23</v>
          </cell>
          <cell r="B24">
            <v>34</v>
          </cell>
          <cell r="C24">
            <v>8</v>
          </cell>
          <cell r="D24">
            <v>43</v>
          </cell>
          <cell r="E24">
            <v>76</v>
          </cell>
        </row>
        <row r="25">
          <cell r="A25">
            <v>24</v>
          </cell>
          <cell r="B25">
            <v>32</v>
          </cell>
          <cell r="C25">
            <v>7</v>
          </cell>
          <cell r="D25">
            <v>39</v>
          </cell>
          <cell r="E25">
            <v>68</v>
          </cell>
        </row>
        <row r="26">
          <cell r="A26">
            <v>25</v>
          </cell>
          <cell r="B26">
            <v>30</v>
          </cell>
          <cell r="C26">
            <v>6</v>
          </cell>
          <cell r="D26">
            <v>35</v>
          </cell>
          <cell r="E26">
            <v>60</v>
          </cell>
        </row>
        <row r="27">
          <cell r="A27">
            <v>26</v>
          </cell>
          <cell r="B27">
            <v>28</v>
          </cell>
          <cell r="C27">
            <v>5</v>
          </cell>
          <cell r="D27">
            <v>32</v>
          </cell>
          <cell r="E27">
            <v>52</v>
          </cell>
        </row>
        <row r="28">
          <cell r="A28">
            <v>27</v>
          </cell>
          <cell r="B28">
            <v>26</v>
          </cell>
          <cell r="C28">
            <v>4</v>
          </cell>
          <cell r="D28">
            <v>29</v>
          </cell>
          <cell r="E28">
            <v>44</v>
          </cell>
        </row>
        <row r="29">
          <cell r="A29">
            <v>28</v>
          </cell>
          <cell r="B29">
            <v>24</v>
          </cell>
          <cell r="C29">
            <v>3</v>
          </cell>
          <cell r="D29">
            <v>26</v>
          </cell>
          <cell r="E29">
            <v>36</v>
          </cell>
        </row>
        <row r="30">
          <cell r="A30">
            <v>29</v>
          </cell>
          <cell r="B30">
            <v>22</v>
          </cell>
          <cell r="C30">
            <v>2</v>
          </cell>
          <cell r="D30">
            <v>23</v>
          </cell>
          <cell r="E30">
            <v>28</v>
          </cell>
        </row>
        <row r="31">
          <cell r="A31">
            <v>30</v>
          </cell>
          <cell r="B31">
            <v>21</v>
          </cell>
          <cell r="C31">
            <v>1</v>
          </cell>
          <cell r="D31">
            <v>20</v>
          </cell>
          <cell r="E31">
            <v>20</v>
          </cell>
        </row>
        <row r="32">
          <cell r="A32">
            <v>31</v>
          </cell>
          <cell r="B32">
            <v>20</v>
          </cell>
          <cell r="D32">
            <v>17</v>
          </cell>
          <cell r="E32">
            <v>15</v>
          </cell>
        </row>
        <row r="33">
          <cell r="A33">
            <v>32</v>
          </cell>
          <cell r="B33">
            <v>19</v>
          </cell>
          <cell r="D33">
            <v>14</v>
          </cell>
          <cell r="E33">
            <v>10</v>
          </cell>
        </row>
        <row r="34">
          <cell r="A34">
            <v>33</v>
          </cell>
          <cell r="B34">
            <v>18</v>
          </cell>
          <cell r="D34">
            <v>11</v>
          </cell>
          <cell r="E34">
            <v>5</v>
          </cell>
        </row>
        <row r="35">
          <cell r="A35">
            <v>34</v>
          </cell>
          <cell r="B35">
            <v>17</v>
          </cell>
          <cell r="D35">
            <v>8</v>
          </cell>
        </row>
        <row r="36">
          <cell r="A36">
            <v>35</v>
          </cell>
          <cell r="B36">
            <v>16</v>
          </cell>
          <cell r="D36">
            <v>6</v>
          </cell>
        </row>
        <row r="37">
          <cell r="A37">
            <v>36</v>
          </cell>
          <cell r="B37">
            <v>15</v>
          </cell>
          <cell r="D37">
            <v>4</v>
          </cell>
        </row>
        <row r="38">
          <cell r="A38">
            <v>37</v>
          </cell>
          <cell r="B38">
            <v>14</v>
          </cell>
          <cell r="D38">
            <v>2</v>
          </cell>
        </row>
        <row r="39">
          <cell r="A39">
            <v>38</v>
          </cell>
          <cell r="B39">
            <v>13</v>
          </cell>
          <cell r="D39">
            <v>1</v>
          </cell>
        </row>
        <row r="40">
          <cell r="A40">
            <v>39</v>
          </cell>
          <cell r="B40">
            <v>12</v>
          </cell>
        </row>
        <row r="41">
          <cell r="A41">
            <v>40</v>
          </cell>
          <cell r="B41">
            <v>11</v>
          </cell>
        </row>
        <row r="42">
          <cell r="A42">
            <v>41</v>
          </cell>
          <cell r="B42">
            <v>10</v>
          </cell>
        </row>
        <row r="43">
          <cell r="A43">
            <v>42</v>
          </cell>
          <cell r="B43">
            <v>9</v>
          </cell>
        </row>
        <row r="44">
          <cell r="A44">
            <v>43</v>
          </cell>
          <cell r="B44">
            <v>8</v>
          </cell>
        </row>
        <row r="45">
          <cell r="A45">
            <v>44</v>
          </cell>
          <cell r="B45">
            <v>7</v>
          </cell>
        </row>
        <row r="46">
          <cell r="A46">
            <v>45</v>
          </cell>
          <cell r="B46">
            <v>6</v>
          </cell>
        </row>
        <row r="47">
          <cell r="A47">
            <v>46</v>
          </cell>
          <cell r="B47">
            <v>5</v>
          </cell>
        </row>
        <row r="48">
          <cell r="A48">
            <v>47</v>
          </cell>
          <cell r="B48">
            <v>4</v>
          </cell>
        </row>
        <row r="49">
          <cell r="A49">
            <v>48</v>
          </cell>
          <cell r="B49">
            <v>3</v>
          </cell>
        </row>
        <row r="50">
          <cell r="A50">
            <v>49</v>
          </cell>
          <cell r="B50">
            <v>2</v>
          </cell>
        </row>
        <row r="51">
          <cell r="A51">
            <v>50</v>
          </cell>
          <cell r="B51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Мише"/>
      <sheetName val="База"/>
      <sheetName val="Сводный_года"/>
      <sheetName val="tmp"/>
      <sheetName val="Свод"/>
      <sheetName val="Start команды дл"/>
      <sheetName val="DATA команды дл"/>
      <sheetName val="DATA личка кор"/>
      <sheetName val="DATA связки"/>
      <sheetName val="main"/>
      <sheetName val="Выписка"/>
      <sheetName val="тех.заяв_ПУСТО"/>
      <sheetName val="тех.заяв_END"/>
      <sheetName val="main (2)"/>
    </sheetNames>
    <sheetDataSet>
      <sheetData sheetId="4">
        <row r="1">
          <cell r="A1" t="str">
            <v>МИНИСТЕРСТВО СПОРТА, ТУРИЗМА И МОЛОДЕЖНОЙ ПОЛИТИКИ РОССИЙСКОЙ ФЕДЕРАЦИИ
ТУРИСТСКО-СПОРТИВНЫЙ СОЮЗ РОССИИ
МОСКОВСКИЙ РЕГИОНАЛЬНЫЙ ЦЕНТР СПОРТИВНОГО ТУРИЗМА</v>
          </cell>
        </row>
        <row r="2">
          <cell r="A2" t="str">
            <v>IV ЭТАП КУБКА РОССИИ ПО СПОРТИВНОМУ ТУРИЗМУ НА ПЕШЕХОДНЫХ ДИСТАНЦИЯХ
VII ОТКРЫТЫЙ КУБОК ПАМЯТИ ВИТАЛИЯ КОНДРАТЬЕВА</v>
          </cell>
        </row>
        <row r="3">
          <cell r="A3" t="str">
            <v>30 июня – 04 июля 2011 года</v>
          </cell>
          <cell r="K3" t="str">
            <v>Московская  обл., Рузский р-н, о/к Васильевское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флаги"/>
      <sheetName val="очки"/>
      <sheetName val="Протокол"/>
      <sheetName val="м"/>
      <sheetName val="ж"/>
      <sheetName val="м_Универс"/>
      <sheetName val="ж_Универс"/>
      <sheetName val="ЛК"/>
      <sheetName val="ЛК_Универс"/>
      <sheetName val="Лич М"/>
      <sheetName val="Лич Ж"/>
      <sheetName val="Лич ЛК"/>
      <sheetName val="Вывод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Тренир"/>
      <sheetName val="Start связка"/>
      <sheetName val="SI связка"/>
      <sheetName val="DATA связка"/>
      <sheetName val="Start личка"/>
      <sheetName val="МАНДАТ main"/>
      <sheetName val="DATA личка"/>
      <sheetName val="SI личка"/>
      <sheetName val="Start группа"/>
      <sheetName val="DATA группа"/>
      <sheetName val="SI группа"/>
      <sheetName val="main"/>
      <sheetName val="База"/>
      <sheetName val="тех.заяв_ПУСТО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ПЕРМСКОГО КРАЯ
СТАНЦИЯ ДЕТСКОГО И ЮНОШЕСКОГО ТУРИЗМА И ЭКСКУРСИЙ Г. ЧАЙКОВСКИЙ</v>
          </cell>
        </row>
        <row r="2">
          <cell r="A2" t="str">
            <v>I ЭТАП КУБКА РОССИИ ПО СПОРТИВНОМУ ТУРИЗМУ НА ПЕШЕХОДНЫХ ДИСТАНЦИЯХ</v>
          </cell>
        </row>
        <row r="3">
          <cell r="A3" t="str">
            <v>27 - 30 января 2011 года</v>
          </cell>
          <cell r="K3" t="str">
            <v>пгт. Марковский, г. Чайковский, Пермский край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  <cell r="F31" t="str">
            <v>личка</v>
          </cell>
        </row>
        <row r="32">
          <cell r="C32">
            <v>3</v>
          </cell>
          <cell r="F32" t="str">
            <v>связка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3ю</v>
          </cell>
          <cell r="D44">
            <v>0.1</v>
          </cell>
        </row>
        <row r="45">
          <cell r="C45" t="str">
            <v>2ю</v>
          </cell>
          <cell r="D45">
            <v>0.3</v>
          </cell>
        </row>
        <row r="46">
          <cell r="C46" t="str">
            <v>1ю</v>
          </cell>
          <cell r="D46">
            <v>1</v>
          </cell>
        </row>
        <row r="47">
          <cell r="C47" t="str">
            <v>III</v>
          </cell>
          <cell r="D47">
            <v>1</v>
          </cell>
        </row>
        <row r="48">
          <cell r="C48" t="str">
            <v>II</v>
          </cell>
          <cell r="D48">
            <v>3</v>
          </cell>
        </row>
        <row r="49">
          <cell r="C49" t="str">
            <v>I</v>
          </cell>
          <cell r="D49">
            <v>10</v>
          </cell>
        </row>
        <row r="50">
          <cell r="C50" t="str">
            <v>КМС</v>
          </cell>
          <cell r="D50">
            <v>30</v>
          </cell>
        </row>
        <row r="51">
          <cell r="C51" t="str">
            <v>МС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  <sheetData sheetId="13">
        <row r="1">
          <cell r="J1" t="str">
            <v>Номер участника</v>
          </cell>
          <cell r="K1" t="str">
            <v>Участник</v>
          </cell>
          <cell r="L1" t="str">
            <v>Дата рожд</v>
          </cell>
          <cell r="M1" t="str">
            <v>Год</v>
          </cell>
          <cell r="N1" t="str">
            <v>Разряд</v>
          </cell>
          <cell r="O1" t="str">
            <v>Ранг</v>
          </cell>
          <cell r="P1" t="str">
            <v>Пол</v>
          </cell>
          <cell r="Q1" t="str">
            <v>Номер чипа</v>
          </cell>
          <cell r="R1" t="str">
            <v>пп</v>
          </cell>
          <cell r="S1" t="str">
            <v>личка</v>
          </cell>
          <cell r="T1" t="str">
            <v>связка</v>
          </cell>
          <cell r="U1" t="str">
            <v>группа</v>
          </cell>
          <cell r="V1" t="str">
            <v>пусто</v>
          </cell>
          <cell r="W1" t="str">
            <v>пусто</v>
          </cell>
        </row>
        <row r="2">
          <cell r="J2" t="str">
            <v>12.1</v>
          </cell>
          <cell r="K2" t="str">
            <v>Каргин Богдан</v>
          </cell>
          <cell r="L2">
            <v>31859</v>
          </cell>
          <cell r="M2">
            <v>1987</v>
          </cell>
          <cell r="N2" t="str">
            <v>I</v>
          </cell>
          <cell r="O2">
            <v>10</v>
          </cell>
          <cell r="P2" t="str">
            <v>м</v>
          </cell>
          <cell r="Q2">
            <v>4503700</v>
          </cell>
          <cell r="R2">
            <v>1</v>
          </cell>
          <cell r="S2">
            <v>1</v>
          </cell>
          <cell r="T2" t="str">
            <v>СМ</v>
          </cell>
        </row>
        <row r="3">
          <cell r="J3" t="str">
            <v>12.2</v>
          </cell>
          <cell r="K3" t="str">
            <v>Пичников Георгий</v>
          </cell>
          <cell r="L3">
            <v>34102</v>
          </cell>
          <cell r="M3">
            <v>1993</v>
          </cell>
          <cell r="N3" t="str">
            <v>I</v>
          </cell>
          <cell r="O3">
            <v>10</v>
          </cell>
          <cell r="P3" t="str">
            <v>м</v>
          </cell>
          <cell r="Q3">
            <v>4503702</v>
          </cell>
          <cell r="R3">
            <v>2</v>
          </cell>
          <cell r="S3">
            <v>1</v>
          </cell>
          <cell r="T3" t="str">
            <v>М</v>
          </cell>
        </row>
        <row r="4">
          <cell r="J4" t="str">
            <v>12.3</v>
          </cell>
          <cell r="K4" t="str">
            <v>Челюканов Николай</v>
          </cell>
          <cell r="L4">
            <v>32861</v>
          </cell>
          <cell r="M4">
            <v>1989</v>
          </cell>
          <cell r="N4" t="str">
            <v>I</v>
          </cell>
          <cell r="O4">
            <v>10</v>
          </cell>
          <cell r="P4" t="str">
            <v>м</v>
          </cell>
          <cell r="Q4">
            <v>4503703</v>
          </cell>
          <cell r="R4">
            <v>3</v>
          </cell>
          <cell r="S4">
            <v>1</v>
          </cell>
          <cell r="T4" t="str">
            <v>М</v>
          </cell>
        </row>
        <row r="5">
          <cell r="J5" t="str">
            <v>12.4</v>
          </cell>
          <cell r="K5" t="str">
            <v>Чичиланова Ольга</v>
          </cell>
          <cell r="L5">
            <v>33033</v>
          </cell>
          <cell r="M5">
            <v>1990</v>
          </cell>
          <cell r="N5" t="str">
            <v>КМС</v>
          </cell>
          <cell r="O5">
            <v>30</v>
          </cell>
          <cell r="P5" t="str">
            <v>ж</v>
          </cell>
          <cell r="Q5">
            <v>4503704</v>
          </cell>
          <cell r="R5">
            <v>4</v>
          </cell>
          <cell r="S5">
            <v>1</v>
          </cell>
          <cell r="T5" t="str">
            <v>СМ</v>
          </cell>
        </row>
        <row r="6">
          <cell r="J6" t="str">
            <v>14.1</v>
          </cell>
          <cell r="K6" t="str">
            <v>Афанасьев Сергей</v>
          </cell>
          <cell r="L6">
            <v>33056</v>
          </cell>
          <cell r="M6">
            <v>1990</v>
          </cell>
          <cell r="N6" t="str">
            <v>КМС</v>
          </cell>
          <cell r="O6">
            <v>30</v>
          </cell>
          <cell r="P6" t="str">
            <v>м</v>
          </cell>
          <cell r="Q6">
            <v>4503717</v>
          </cell>
          <cell r="R6">
            <v>1</v>
          </cell>
          <cell r="S6">
            <v>1</v>
          </cell>
          <cell r="T6" t="str">
            <v>СМ</v>
          </cell>
          <cell r="U6">
            <v>1</v>
          </cell>
        </row>
        <row r="7">
          <cell r="J7" t="str">
            <v>14.2</v>
          </cell>
          <cell r="K7" t="str">
            <v>Бабкина Наталья</v>
          </cell>
          <cell r="L7">
            <v>34296</v>
          </cell>
          <cell r="M7">
            <v>1993</v>
          </cell>
          <cell r="N7" t="str">
            <v>КМС</v>
          </cell>
          <cell r="O7">
            <v>30</v>
          </cell>
          <cell r="P7" t="str">
            <v>ж</v>
          </cell>
          <cell r="Q7">
            <v>4503718</v>
          </cell>
          <cell r="R7">
            <v>2</v>
          </cell>
          <cell r="S7">
            <v>1</v>
          </cell>
          <cell r="T7" t="str">
            <v>СМ</v>
          </cell>
          <cell r="U7">
            <v>1</v>
          </cell>
        </row>
        <row r="8">
          <cell r="J8" t="str">
            <v>14.3</v>
          </cell>
          <cell r="K8" t="str">
            <v>Маметов Евгений</v>
          </cell>
          <cell r="L8">
            <v>34257</v>
          </cell>
          <cell r="M8">
            <v>1993</v>
          </cell>
          <cell r="N8" t="str">
            <v>КМС</v>
          </cell>
          <cell r="O8">
            <v>30</v>
          </cell>
          <cell r="P8" t="str">
            <v>м</v>
          </cell>
          <cell r="Q8">
            <v>4503723</v>
          </cell>
          <cell r="R8">
            <v>3</v>
          </cell>
          <cell r="S8">
            <v>1</v>
          </cell>
          <cell r="T8" t="str">
            <v>М</v>
          </cell>
          <cell r="U8">
            <v>1</v>
          </cell>
        </row>
        <row r="9">
          <cell r="J9" t="str">
            <v>14.4</v>
          </cell>
          <cell r="K9" t="str">
            <v>Овечкин Александр</v>
          </cell>
          <cell r="L9">
            <v>31267</v>
          </cell>
          <cell r="M9">
            <v>1985</v>
          </cell>
          <cell r="N9" t="str">
            <v>КМС</v>
          </cell>
          <cell r="O9">
            <v>30</v>
          </cell>
          <cell r="P9" t="str">
            <v>м</v>
          </cell>
          <cell r="Q9">
            <v>4503720</v>
          </cell>
          <cell r="R9">
            <v>4</v>
          </cell>
          <cell r="S9">
            <v>1</v>
          </cell>
          <cell r="T9" t="str">
            <v>М</v>
          </cell>
          <cell r="U9">
            <v>1</v>
          </cell>
        </row>
        <row r="10">
          <cell r="J10" t="str">
            <v>13.2</v>
          </cell>
          <cell r="K10" t="str">
            <v>Вереникин Павел</v>
          </cell>
          <cell r="L10">
            <v>32382</v>
          </cell>
          <cell r="M10">
            <v>1988</v>
          </cell>
          <cell r="N10" t="str">
            <v>КМС</v>
          </cell>
          <cell r="O10">
            <v>30</v>
          </cell>
          <cell r="P10" t="str">
            <v>м</v>
          </cell>
          <cell r="Q10">
            <v>4503707</v>
          </cell>
          <cell r="R10">
            <v>2</v>
          </cell>
          <cell r="S10" t="str">
            <v>л</v>
          </cell>
          <cell r="T10" t="str">
            <v>М</v>
          </cell>
          <cell r="U10">
            <v>1</v>
          </cell>
        </row>
        <row r="11">
          <cell r="J11" t="str">
            <v>13.4</v>
          </cell>
          <cell r="K11" t="str">
            <v>Рожукалн Янис</v>
          </cell>
          <cell r="L11">
            <v>34404</v>
          </cell>
          <cell r="M11">
            <v>1994</v>
          </cell>
          <cell r="N11" t="str">
            <v>КМС</v>
          </cell>
          <cell r="O11">
            <v>30</v>
          </cell>
          <cell r="P11" t="str">
            <v>м</v>
          </cell>
          <cell r="Q11">
            <v>4503709</v>
          </cell>
          <cell r="R11">
            <v>4</v>
          </cell>
          <cell r="S11">
            <v>1</v>
          </cell>
          <cell r="T11" t="str">
            <v>СМ</v>
          </cell>
          <cell r="U11">
            <v>1</v>
          </cell>
        </row>
        <row r="12">
          <cell r="J12" t="str">
            <v>13.5</v>
          </cell>
          <cell r="K12" t="str">
            <v>Сидоренко Дмитрий</v>
          </cell>
          <cell r="L12">
            <v>31463</v>
          </cell>
          <cell r="M12">
            <v>1986</v>
          </cell>
          <cell r="N12" t="str">
            <v>КМС</v>
          </cell>
          <cell r="O12">
            <v>30</v>
          </cell>
          <cell r="P12" t="str">
            <v>м</v>
          </cell>
          <cell r="Q12">
            <v>4503712</v>
          </cell>
          <cell r="R12">
            <v>5</v>
          </cell>
          <cell r="S12">
            <v>1</v>
          </cell>
          <cell r="T12" t="str">
            <v>М</v>
          </cell>
          <cell r="U12">
            <v>1</v>
          </cell>
        </row>
        <row r="13">
          <cell r="J13" t="str">
            <v>13.6</v>
          </cell>
          <cell r="K13" t="str">
            <v>Чепкасова Анастасия</v>
          </cell>
          <cell r="L13">
            <v>32633</v>
          </cell>
          <cell r="M13">
            <v>1989</v>
          </cell>
          <cell r="N13" t="str">
            <v>КМС</v>
          </cell>
          <cell r="O13">
            <v>30</v>
          </cell>
          <cell r="P13" t="str">
            <v>ж</v>
          </cell>
          <cell r="Q13">
            <v>4503713</v>
          </cell>
          <cell r="R13">
            <v>6</v>
          </cell>
          <cell r="S13">
            <v>1</v>
          </cell>
          <cell r="T13" t="str">
            <v>СМ</v>
          </cell>
          <cell r="U13">
            <v>1</v>
          </cell>
        </row>
        <row r="14">
          <cell r="J14" t="str">
            <v>13.1</v>
          </cell>
          <cell r="K14" t="str">
            <v>Гвоздь Даниил</v>
          </cell>
          <cell r="L14">
            <v>33683</v>
          </cell>
          <cell r="M14">
            <v>1992</v>
          </cell>
          <cell r="N14" t="str">
            <v>КМС</v>
          </cell>
          <cell r="O14">
            <v>30</v>
          </cell>
          <cell r="P14" t="str">
            <v>м</v>
          </cell>
          <cell r="Q14">
            <v>4503705</v>
          </cell>
          <cell r="R14">
            <v>1</v>
          </cell>
          <cell r="S14">
            <v>1</v>
          </cell>
        </row>
        <row r="15">
          <cell r="J15" t="str">
            <v>13.3</v>
          </cell>
          <cell r="K15" t="str">
            <v>Платонова Юлия</v>
          </cell>
          <cell r="L15">
            <v>34060</v>
          </cell>
          <cell r="M15">
            <v>1993</v>
          </cell>
          <cell r="N15" t="str">
            <v>КМС</v>
          </cell>
          <cell r="O15">
            <v>30</v>
          </cell>
          <cell r="P15" t="str">
            <v>ж</v>
          </cell>
          <cell r="Q15">
            <v>4503708</v>
          </cell>
          <cell r="R15">
            <v>3</v>
          </cell>
          <cell r="S15" t="str">
            <v>л</v>
          </cell>
        </row>
        <row r="16">
          <cell r="J16" t="str">
            <v>20.1</v>
          </cell>
          <cell r="K16" t="str">
            <v>Адаев Артем</v>
          </cell>
          <cell r="L16">
            <v>33363</v>
          </cell>
          <cell r="M16">
            <v>1991</v>
          </cell>
          <cell r="N16" t="str">
            <v>I</v>
          </cell>
          <cell r="O16">
            <v>10</v>
          </cell>
          <cell r="P16" t="str">
            <v>м</v>
          </cell>
          <cell r="Q16">
            <v>4851345</v>
          </cell>
          <cell r="R16">
            <v>1</v>
          </cell>
          <cell r="S16" t="str">
            <v>л</v>
          </cell>
        </row>
        <row r="17">
          <cell r="J17" t="str">
            <v>3.2</v>
          </cell>
          <cell r="K17" t="str">
            <v>Гареев Артур</v>
          </cell>
          <cell r="L17">
            <v>32577</v>
          </cell>
          <cell r="M17">
            <v>1989</v>
          </cell>
          <cell r="N17" t="str">
            <v>КМС</v>
          </cell>
          <cell r="O17">
            <v>30</v>
          </cell>
          <cell r="P17" t="str">
            <v>м</v>
          </cell>
          <cell r="Q17">
            <v>4851310</v>
          </cell>
          <cell r="R17">
            <v>2</v>
          </cell>
          <cell r="S17" t="str">
            <v>л</v>
          </cell>
          <cell r="T17" t="str">
            <v>М</v>
          </cell>
          <cell r="U17">
            <v>1</v>
          </cell>
        </row>
        <row r="18">
          <cell r="J18" t="str">
            <v>3.4</v>
          </cell>
          <cell r="K18" t="str">
            <v>Нурлыгаянов Ренат</v>
          </cell>
          <cell r="L18">
            <v>32460</v>
          </cell>
          <cell r="M18">
            <v>1988</v>
          </cell>
          <cell r="N18" t="str">
            <v>МС</v>
          </cell>
          <cell r="O18">
            <v>100</v>
          </cell>
          <cell r="P18" t="str">
            <v>м</v>
          </cell>
          <cell r="Q18">
            <v>4851313</v>
          </cell>
          <cell r="R18">
            <v>4</v>
          </cell>
          <cell r="S18">
            <v>1</v>
          </cell>
          <cell r="T18" t="str">
            <v>СМ</v>
          </cell>
          <cell r="U18">
            <v>1</v>
          </cell>
        </row>
        <row r="19">
          <cell r="J19" t="str">
            <v>3.5</v>
          </cell>
          <cell r="K19" t="str">
            <v>Нурлыгаянова Зульфия</v>
          </cell>
          <cell r="L19">
            <v>31497</v>
          </cell>
          <cell r="M19">
            <v>1986</v>
          </cell>
          <cell r="N19" t="str">
            <v>МС</v>
          </cell>
          <cell r="O19">
            <v>100</v>
          </cell>
          <cell r="P19" t="str">
            <v>ж</v>
          </cell>
          <cell r="Q19">
            <v>4851314</v>
          </cell>
          <cell r="R19">
            <v>5</v>
          </cell>
          <cell r="S19">
            <v>1</v>
          </cell>
          <cell r="T19" t="str">
            <v>СМ</v>
          </cell>
          <cell r="U19">
            <v>1</v>
          </cell>
        </row>
        <row r="20">
          <cell r="J20" t="str">
            <v>3.6</v>
          </cell>
          <cell r="K20" t="str">
            <v>Орлов Артем</v>
          </cell>
          <cell r="L20">
            <v>33087</v>
          </cell>
          <cell r="M20">
            <v>1990</v>
          </cell>
          <cell r="N20" t="str">
            <v>КМС</v>
          </cell>
          <cell r="O20">
            <v>30</v>
          </cell>
          <cell r="P20" t="str">
            <v>м</v>
          </cell>
          <cell r="Q20">
            <v>4851315</v>
          </cell>
          <cell r="R20">
            <v>6</v>
          </cell>
          <cell r="S20">
            <v>1</v>
          </cell>
          <cell r="T20" t="str">
            <v>М</v>
          </cell>
          <cell r="U20">
            <v>1</v>
          </cell>
        </row>
        <row r="21">
          <cell r="J21" t="str">
            <v>3.1</v>
          </cell>
          <cell r="K21" t="str">
            <v>Купин Николай</v>
          </cell>
          <cell r="L21">
            <v>31194</v>
          </cell>
          <cell r="M21">
            <v>1985</v>
          </cell>
          <cell r="N21" t="str">
            <v>КМС</v>
          </cell>
          <cell r="O21">
            <v>30</v>
          </cell>
          <cell r="P21" t="str">
            <v>м</v>
          </cell>
          <cell r="Q21">
            <v>4851309</v>
          </cell>
          <cell r="R21">
            <v>1</v>
          </cell>
          <cell r="S21">
            <v>1</v>
          </cell>
          <cell r="T21" t="str">
            <v>М л</v>
          </cell>
        </row>
        <row r="22">
          <cell r="J22" t="str">
            <v>3.3</v>
          </cell>
          <cell r="K22" t="str">
            <v>Касимов Роман</v>
          </cell>
          <cell r="L22">
            <v>33977</v>
          </cell>
          <cell r="M22">
            <v>1993</v>
          </cell>
          <cell r="N22" t="str">
            <v>I</v>
          </cell>
          <cell r="O22">
            <v>10</v>
          </cell>
          <cell r="P22" t="str">
            <v>м</v>
          </cell>
          <cell r="Q22">
            <v>4851312</v>
          </cell>
          <cell r="R22">
            <v>3</v>
          </cell>
          <cell r="S22" t="str">
            <v>л</v>
          </cell>
          <cell r="T22" t="str">
            <v>М л</v>
          </cell>
        </row>
        <row r="23">
          <cell r="J23" t="str">
            <v>10.1</v>
          </cell>
          <cell r="K23" t="str">
            <v>Баборыкина Ксения</v>
          </cell>
          <cell r="L23">
            <v>33677</v>
          </cell>
          <cell r="M23">
            <v>1992</v>
          </cell>
          <cell r="N23" t="str">
            <v>I</v>
          </cell>
          <cell r="O23">
            <v>10</v>
          </cell>
          <cell r="P23" t="str">
            <v>ж</v>
          </cell>
          <cell r="Q23">
            <v>4851342</v>
          </cell>
          <cell r="R23">
            <v>1</v>
          </cell>
          <cell r="S23">
            <v>1</v>
          </cell>
          <cell r="T23" t="str">
            <v>СМ</v>
          </cell>
          <cell r="U23">
            <v>1</v>
          </cell>
        </row>
        <row r="24">
          <cell r="J24" t="str">
            <v>10.2</v>
          </cell>
          <cell r="K24" t="str">
            <v>Киприянов Евгений</v>
          </cell>
          <cell r="L24">
            <v>33632</v>
          </cell>
          <cell r="M24">
            <v>1992</v>
          </cell>
          <cell r="N24" t="str">
            <v>КМС</v>
          </cell>
          <cell r="O24">
            <v>30</v>
          </cell>
          <cell r="P24" t="str">
            <v>м</v>
          </cell>
          <cell r="Q24">
            <v>4851343</v>
          </cell>
          <cell r="R24">
            <v>2</v>
          </cell>
          <cell r="S24">
            <v>1</v>
          </cell>
          <cell r="T24" t="str">
            <v>СМ</v>
          </cell>
          <cell r="U24">
            <v>1</v>
          </cell>
        </row>
        <row r="25">
          <cell r="J25" t="str">
            <v>10.3</v>
          </cell>
          <cell r="K25" t="str">
            <v>Токарев Виталий</v>
          </cell>
          <cell r="L25">
            <v>33345</v>
          </cell>
          <cell r="M25">
            <v>1991</v>
          </cell>
          <cell r="N25" t="str">
            <v>КМС</v>
          </cell>
          <cell r="O25">
            <v>30</v>
          </cell>
          <cell r="P25" t="str">
            <v>м</v>
          </cell>
          <cell r="Q25">
            <v>4851344</v>
          </cell>
          <cell r="R25">
            <v>3</v>
          </cell>
          <cell r="S25">
            <v>1</v>
          </cell>
          <cell r="T25" t="str">
            <v>М</v>
          </cell>
          <cell r="U25">
            <v>1</v>
          </cell>
        </row>
        <row r="26">
          <cell r="J26" t="str">
            <v>10.4</v>
          </cell>
          <cell r="K26" t="str">
            <v>Лоскутов Дмитрий</v>
          </cell>
          <cell r="L26">
            <v>34500</v>
          </cell>
          <cell r="M26">
            <v>1994</v>
          </cell>
          <cell r="N26" t="str">
            <v>КМС</v>
          </cell>
          <cell r="O26">
            <v>30</v>
          </cell>
          <cell r="P26" t="str">
            <v>м</v>
          </cell>
          <cell r="Q26">
            <v>4503769</v>
          </cell>
          <cell r="R26">
            <v>4</v>
          </cell>
          <cell r="S26">
            <v>1</v>
          </cell>
          <cell r="T26" t="str">
            <v>М</v>
          </cell>
          <cell r="U26">
            <v>1</v>
          </cell>
        </row>
        <row r="27">
          <cell r="J27" t="str">
            <v>5.1</v>
          </cell>
          <cell r="K27" t="str">
            <v>Белков Ярослав</v>
          </cell>
          <cell r="L27">
            <v>33617</v>
          </cell>
          <cell r="M27">
            <v>1992</v>
          </cell>
          <cell r="N27" t="str">
            <v>КМС</v>
          </cell>
          <cell r="O27">
            <v>30</v>
          </cell>
          <cell r="P27" t="str">
            <v>м</v>
          </cell>
          <cell r="Q27">
            <v>4851318</v>
          </cell>
          <cell r="R27">
            <v>1</v>
          </cell>
          <cell r="S27" t="str">
            <v>л</v>
          </cell>
          <cell r="T27" t="str">
            <v>М</v>
          </cell>
          <cell r="U27">
            <v>1</v>
          </cell>
        </row>
        <row r="28">
          <cell r="J28" t="str">
            <v>5.4</v>
          </cell>
          <cell r="K28" t="str">
            <v>Крутиков Роман</v>
          </cell>
          <cell r="L28">
            <v>33794</v>
          </cell>
          <cell r="M28">
            <v>1992</v>
          </cell>
          <cell r="N28" t="str">
            <v>КМС</v>
          </cell>
          <cell r="O28">
            <v>30</v>
          </cell>
          <cell r="P28" t="str">
            <v>м</v>
          </cell>
          <cell r="Q28">
            <v>4851321</v>
          </cell>
          <cell r="R28">
            <v>4</v>
          </cell>
          <cell r="S28">
            <v>1</v>
          </cell>
          <cell r="T28" t="str">
            <v>СМ л</v>
          </cell>
          <cell r="U28">
            <v>1</v>
          </cell>
        </row>
        <row r="29">
          <cell r="J29" t="str">
            <v>5.5</v>
          </cell>
          <cell r="K29" t="str">
            <v>Лукина Анна</v>
          </cell>
          <cell r="L29">
            <v>32036</v>
          </cell>
          <cell r="M29">
            <v>1987</v>
          </cell>
          <cell r="N29" t="str">
            <v>МС</v>
          </cell>
          <cell r="O29">
            <v>100</v>
          </cell>
          <cell r="P29" t="str">
            <v>ж</v>
          </cell>
          <cell r="Q29">
            <v>4851322</v>
          </cell>
          <cell r="R29">
            <v>5</v>
          </cell>
          <cell r="S29">
            <v>1</v>
          </cell>
          <cell r="T29" t="str">
            <v>СМ</v>
          </cell>
          <cell r="U29">
            <v>1</v>
          </cell>
        </row>
        <row r="30">
          <cell r="J30" t="str">
            <v>5.6</v>
          </cell>
          <cell r="K30" t="str">
            <v>Маковеев Иннокентий</v>
          </cell>
          <cell r="L30">
            <v>33290</v>
          </cell>
          <cell r="M30">
            <v>1991</v>
          </cell>
          <cell r="N30" t="str">
            <v>КМС</v>
          </cell>
          <cell r="O30">
            <v>30</v>
          </cell>
          <cell r="P30" t="str">
            <v>м</v>
          </cell>
          <cell r="Q30">
            <v>4851323</v>
          </cell>
          <cell r="R30">
            <v>6</v>
          </cell>
          <cell r="S30">
            <v>1</v>
          </cell>
          <cell r="T30" t="str">
            <v>М</v>
          </cell>
          <cell r="U30">
            <v>1</v>
          </cell>
        </row>
        <row r="31">
          <cell r="J31" t="str">
            <v>5.2</v>
          </cell>
          <cell r="K31" t="str">
            <v>Беляев Дмитрий</v>
          </cell>
          <cell r="L31">
            <v>29389</v>
          </cell>
          <cell r="M31">
            <v>1980</v>
          </cell>
          <cell r="N31" t="str">
            <v>МС</v>
          </cell>
          <cell r="O31">
            <v>100</v>
          </cell>
          <cell r="P31" t="str">
            <v>м</v>
          </cell>
          <cell r="Q31">
            <v>4851319</v>
          </cell>
          <cell r="R31">
            <v>2</v>
          </cell>
          <cell r="S31">
            <v>1</v>
          </cell>
          <cell r="T31" t="str">
            <v>СМ</v>
          </cell>
        </row>
        <row r="32">
          <cell r="J32" t="str">
            <v>5.3</v>
          </cell>
          <cell r="K32" t="str">
            <v>Киселева Ольга</v>
          </cell>
          <cell r="L32">
            <v>33943</v>
          </cell>
          <cell r="M32">
            <v>1992</v>
          </cell>
          <cell r="N32" t="str">
            <v>КМС</v>
          </cell>
          <cell r="O32">
            <v>30</v>
          </cell>
          <cell r="P32" t="str">
            <v>ж</v>
          </cell>
          <cell r="Q32">
            <v>4851320</v>
          </cell>
          <cell r="R32">
            <v>3</v>
          </cell>
          <cell r="S32" t="str">
            <v>л</v>
          </cell>
          <cell r="T32" t="str">
            <v>СМ л</v>
          </cell>
        </row>
        <row r="33">
          <cell r="J33" t="str">
            <v>6.1</v>
          </cell>
          <cell r="K33" t="str">
            <v>Королев Роман</v>
          </cell>
          <cell r="L33">
            <v>33937</v>
          </cell>
          <cell r="M33">
            <v>1992</v>
          </cell>
          <cell r="N33" t="str">
            <v>КМС</v>
          </cell>
          <cell r="O33">
            <v>30</v>
          </cell>
          <cell r="P33" t="str">
            <v>м</v>
          </cell>
          <cell r="Q33">
            <v>4851325</v>
          </cell>
          <cell r="R33">
            <v>1</v>
          </cell>
          <cell r="S33" t="str">
            <v>л</v>
          </cell>
          <cell r="T33" t="str">
            <v>М л</v>
          </cell>
        </row>
        <row r="34">
          <cell r="J34" t="str">
            <v>6.2</v>
          </cell>
          <cell r="K34" t="str">
            <v>Ярушкин Дмитрий</v>
          </cell>
          <cell r="L34">
            <v>34591</v>
          </cell>
          <cell r="M34">
            <v>1994</v>
          </cell>
          <cell r="N34" t="str">
            <v>КМС</v>
          </cell>
          <cell r="O34">
            <v>30</v>
          </cell>
          <cell r="P34" t="str">
            <v>м</v>
          </cell>
          <cell r="Q34">
            <v>4851326</v>
          </cell>
          <cell r="R34">
            <v>2</v>
          </cell>
          <cell r="S34" t="str">
            <v>л</v>
          </cell>
          <cell r="T34" t="str">
            <v>М л</v>
          </cell>
        </row>
        <row r="35">
          <cell r="J35" t="str">
            <v>8.1</v>
          </cell>
          <cell r="K35" t="str">
            <v>Пятаков Юрий</v>
          </cell>
          <cell r="L35">
            <v>30147</v>
          </cell>
          <cell r="M35">
            <v>1982</v>
          </cell>
          <cell r="N35" t="str">
            <v>МС</v>
          </cell>
          <cell r="O35">
            <v>100</v>
          </cell>
          <cell r="P35" t="str">
            <v>м</v>
          </cell>
          <cell r="Q35">
            <v>4851334</v>
          </cell>
          <cell r="R35">
            <v>1</v>
          </cell>
          <cell r="S35">
            <v>1</v>
          </cell>
          <cell r="T35" t="str">
            <v>СМ</v>
          </cell>
          <cell r="U35">
            <v>1</v>
          </cell>
        </row>
        <row r="36">
          <cell r="J36" t="str">
            <v>8.2</v>
          </cell>
          <cell r="K36" t="str">
            <v>Сергеева Наталья</v>
          </cell>
          <cell r="L36">
            <v>33227</v>
          </cell>
          <cell r="M36">
            <v>1990</v>
          </cell>
          <cell r="N36" t="str">
            <v>КМС</v>
          </cell>
          <cell r="O36">
            <v>30</v>
          </cell>
          <cell r="P36" t="str">
            <v>ж</v>
          </cell>
          <cell r="Q36">
            <v>4851335</v>
          </cell>
          <cell r="R36">
            <v>2</v>
          </cell>
          <cell r="S36">
            <v>1</v>
          </cell>
          <cell r="T36" t="str">
            <v>СМ</v>
          </cell>
          <cell r="U36">
            <v>1</v>
          </cell>
        </row>
        <row r="37">
          <cell r="J37" t="str">
            <v>8.3</v>
          </cell>
          <cell r="K37" t="str">
            <v>Синев Кирилл</v>
          </cell>
          <cell r="L37">
            <v>33669</v>
          </cell>
          <cell r="M37">
            <v>1992</v>
          </cell>
          <cell r="N37" t="str">
            <v>КМС</v>
          </cell>
          <cell r="O37">
            <v>30</v>
          </cell>
          <cell r="P37" t="str">
            <v>м</v>
          </cell>
          <cell r="Q37">
            <v>4851336</v>
          </cell>
          <cell r="R37">
            <v>3</v>
          </cell>
          <cell r="S37">
            <v>1</v>
          </cell>
          <cell r="T37" t="str">
            <v>М</v>
          </cell>
          <cell r="U37">
            <v>1</v>
          </cell>
        </row>
        <row r="38">
          <cell r="J38" t="str">
            <v>8.4</v>
          </cell>
          <cell r="K38" t="str">
            <v>Суслов Валерий</v>
          </cell>
          <cell r="L38">
            <v>33906</v>
          </cell>
          <cell r="M38">
            <v>1992</v>
          </cell>
          <cell r="N38" t="str">
            <v>КМС</v>
          </cell>
          <cell r="O38">
            <v>30</v>
          </cell>
          <cell r="P38" t="str">
            <v>м</v>
          </cell>
          <cell r="Q38">
            <v>4851337</v>
          </cell>
          <cell r="R38">
            <v>4</v>
          </cell>
          <cell r="S38">
            <v>1</v>
          </cell>
          <cell r="T38" t="str">
            <v>М</v>
          </cell>
          <cell r="U38">
            <v>1</v>
          </cell>
        </row>
        <row r="39">
          <cell r="J39" t="str">
            <v>9.1</v>
          </cell>
          <cell r="K39" t="str">
            <v>Панов Дмитрий</v>
          </cell>
          <cell r="L39">
            <v>34529</v>
          </cell>
          <cell r="M39">
            <v>1994</v>
          </cell>
          <cell r="N39" t="str">
            <v>КМС</v>
          </cell>
          <cell r="O39">
            <v>30</v>
          </cell>
          <cell r="P39" t="str">
            <v>м</v>
          </cell>
          <cell r="Q39">
            <v>4851338</v>
          </cell>
          <cell r="R39">
            <v>1</v>
          </cell>
          <cell r="S39">
            <v>1</v>
          </cell>
          <cell r="T39" t="str">
            <v>СМ</v>
          </cell>
          <cell r="U39">
            <v>1</v>
          </cell>
        </row>
        <row r="40">
          <cell r="J40" t="str">
            <v>9.2</v>
          </cell>
          <cell r="K40" t="str">
            <v>Рожков Константин</v>
          </cell>
          <cell r="L40">
            <v>33836</v>
          </cell>
          <cell r="M40">
            <v>1992</v>
          </cell>
          <cell r="N40" t="str">
            <v>КМС</v>
          </cell>
          <cell r="O40">
            <v>30</v>
          </cell>
          <cell r="P40" t="str">
            <v>м</v>
          </cell>
          <cell r="Q40">
            <v>4851339</v>
          </cell>
          <cell r="R40">
            <v>2</v>
          </cell>
          <cell r="S40">
            <v>1</v>
          </cell>
          <cell r="T40" t="str">
            <v>М</v>
          </cell>
          <cell r="U40">
            <v>1</v>
          </cell>
        </row>
        <row r="41">
          <cell r="J41" t="str">
            <v>9.3</v>
          </cell>
          <cell r="K41" t="str">
            <v>Сабитов Александр</v>
          </cell>
          <cell r="L41">
            <v>31554</v>
          </cell>
          <cell r="M41">
            <v>1986</v>
          </cell>
          <cell r="N41" t="str">
            <v>МС</v>
          </cell>
          <cell r="O41">
            <v>100</v>
          </cell>
          <cell r="P41" t="str">
            <v>м</v>
          </cell>
          <cell r="Q41">
            <v>4851340</v>
          </cell>
          <cell r="R41">
            <v>3</v>
          </cell>
          <cell r="S41">
            <v>1</v>
          </cell>
          <cell r="T41" t="str">
            <v>М</v>
          </cell>
          <cell r="U41">
            <v>1</v>
          </cell>
        </row>
        <row r="42">
          <cell r="J42" t="str">
            <v>9.4</v>
          </cell>
          <cell r="K42" t="str">
            <v>Смолко Наталья</v>
          </cell>
          <cell r="L42">
            <v>34454</v>
          </cell>
          <cell r="M42">
            <v>1994</v>
          </cell>
          <cell r="N42" t="str">
            <v>КМС</v>
          </cell>
          <cell r="O42">
            <v>30</v>
          </cell>
          <cell r="P42" t="str">
            <v>ж</v>
          </cell>
          <cell r="Q42">
            <v>4851341</v>
          </cell>
          <cell r="R42">
            <v>4</v>
          </cell>
          <cell r="S42">
            <v>1</v>
          </cell>
          <cell r="T42" t="str">
            <v>СМ</v>
          </cell>
          <cell r="U42">
            <v>1</v>
          </cell>
        </row>
        <row r="43">
          <cell r="J43" t="str">
            <v>15.1</v>
          </cell>
          <cell r="K43" t="str">
            <v>Ворожейкин Александр</v>
          </cell>
          <cell r="L43">
            <v>31944</v>
          </cell>
          <cell r="M43">
            <v>1987</v>
          </cell>
          <cell r="N43" t="str">
            <v>КМС</v>
          </cell>
          <cell r="O43">
            <v>30</v>
          </cell>
          <cell r="P43" t="str">
            <v>м</v>
          </cell>
          <cell r="Q43">
            <v>4503727</v>
          </cell>
          <cell r="R43">
            <v>1</v>
          </cell>
          <cell r="S43">
            <v>1</v>
          </cell>
          <cell r="T43" t="str">
            <v>М</v>
          </cell>
          <cell r="U43">
            <v>1</v>
          </cell>
        </row>
        <row r="44">
          <cell r="J44" t="str">
            <v>15.2</v>
          </cell>
          <cell r="K44" t="str">
            <v>Егоров Денис</v>
          </cell>
          <cell r="L44">
            <v>29421</v>
          </cell>
          <cell r="M44">
            <v>1980</v>
          </cell>
          <cell r="N44" t="str">
            <v>МС</v>
          </cell>
          <cell r="O44">
            <v>100</v>
          </cell>
          <cell r="P44" t="str">
            <v>м</v>
          </cell>
          <cell r="Q44">
            <v>4503728</v>
          </cell>
          <cell r="R44">
            <v>2</v>
          </cell>
          <cell r="S44">
            <v>1</v>
          </cell>
          <cell r="T44" t="str">
            <v>М</v>
          </cell>
          <cell r="U44">
            <v>1</v>
          </cell>
        </row>
        <row r="45">
          <cell r="J45" t="str">
            <v>15.3</v>
          </cell>
          <cell r="K45" t="str">
            <v>Зайцева Мария</v>
          </cell>
          <cell r="L45">
            <v>32473</v>
          </cell>
          <cell r="M45">
            <v>1988</v>
          </cell>
          <cell r="N45" t="str">
            <v>МС</v>
          </cell>
          <cell r="O45">
            <v>100</v>
          </cell>
          <cell r="P45" t="str">
            <v>ж</v>
          </cell>
          <cell r="Q45">
            <v>4503729</v>
          </cell>
          <cell r="R45">
            <v>3</v>
          </cell>
          <cell r="S45">
            <v>1</v>
          </cell>
          <cell r="T45" t="str">
            <v>СМ</v>
          </cell>
          <cell r="U45">
            <v>1</v>
          </cell>
        </row>
        <row r="46">
          <cell r="J46" t="str">
            <v>15.4</v>
          </cell>
          <cell r="K46" t="str">
            <v>Казимирчик Семен</v>
          </cell>
          <cell r="L46">
            <v>31765</v>
          </cell>
          <cell r="M46">
            <v>1986</v>
          </cell>
          <cell r="N46" t="str">
            <v>МС</v>
          </cell>
          <cell r="O46">
            <v>100</v>
          </cell>
          <cell r="P46" t="str">
            <v>м</v>
          </cell>
          <cell r="Q46">
            <v>4503730</v>
          </cell>
          <cell r="R46">
            <v>4</v>
          </cell>
          <cell r="S46">
            <v>1</v>
          </cell>
          <cell r="T46" t="str">
            <v>СМ</v>
          </cell>
          <cell r="U46">
            <v>1</v>
          </cell>
        </row>
        <row r="47">
          <cell r="J47" t="str">
            <v>16.1</v>
          </cell>
          <cell r="K47" t="str">
            <v>Ариничев Петр</v>
          </cell>
          <cell r="L47">
            <v>30339</v>
          </cell>
          <cell r="M47">
            <v>1983</v>
          </cell>
          <cell r="N47" t="str">
            <v>I</v>
          </cell>
          <cell r="O47">
            <v>10</v>
          </cell>
          <cell r="P47" t="str">
            <v>м</v>
          </cell>
          <cell r="Q47">
            <v>4503735</v>
          </cell>
          <cell r="R47">
            <v>1</v>
          </cell>
          <cell r="S47">
            <v>1</v>
          </cell>
          <cell r="T47" t="str">
            <v>М</v>
          </cell>
          <cell r="U47">
            <v>1</v>
          </cell>
        </row>
        <row r="48">
          <cell r="J48" t="str">
            <v>16.2</v>
          </cell>
          <cell r="K48" t="str">
            <v>Ворожейкина Мария</v>
          </cell>
          <cell r="L48">
            <v>33368</v>
          </cell>
          <cell r="M48">
            <v>1991</v>
          </cell>
          <cell r="N48" t="str">
            <v>КМС</v>
          </cell>
          <cell r="O48">
            <v>30</v>
          </cell>
          <cell r="P48" t="str">
            <v>ж</v>
          </cell>
          <cell r="Q48">
            <v>4503736</v>
          </cell>
          <cell r="R48">
            <v>2</v>
          </cell>
          <cell r="S48">
            <v>1</v>
          </cell>
          <cell r="T48" t="str">
            <v>СМ</v>
          </cell>
          <cell r="U48">
            <v>1</v>
          </cell>
        </row>
        <row r="49">
          <cell r="J49" t="str">
            <v>16.3</v>
          </cell>
          <cell r="K49" t="str">
            <v>Лукьянов Павел</v>
          </cell>
          <cell r="L49">
            <v>32891</v>
          </cell>
          <cell r="M49">
            <v>1990</v>
          </cell>
          <cell r="N49" t="str">
            <v>МС</v>
          </cell>
          <cell r="O49">
            <v>100</v>
          </cell>
          <cell r="P49" t="str">
            <v>м</v>
          </cell>
          <cell r="Q49">
            <v>4503737</v>
          </cell>
          <cell r="R49">
            <v>3</v>
          </cell>
          <cell r="S49">
            <v>1</v>
          </cell>
          <cell r="T49" t="str">
            <v>СМ</v>
          </cell>
          <cell r="U49">
            <v>1</v>
          </cell>
        </row>
        <row r="50">
          <cell r="J50" t="str">
            <v>16.4</v>
          </cell>
          <cell r="K50" t="str">
            <v>Хамурзов Владимир</v>
          </cell>
          <cell r="L50">
            <v>29189</v>
          </cell>
          <cell r="M50">
            <v>1979</v>
          </cell>
          <cell r="N50" t="str">
            <v>КМС</v>
          </cell>
          <cell r="O50">
            <v>30</v>
          </cell>
          <cell r="P50" t="str">
            <v>м</v>
          </cell>
          <cell r="Q50">
            <v>4503739</v>
          </cell>
          <cell r="R50">
            <v>4</v>
          </cell>
          <cell r="S50">
            <v>1</v>
          </cell>
          <cell r="T50" t="str">
            <v>М</v>
          </cell>
          <cell r="U50">
            <v>1</v>
          </cell>
        </row>
        <row r="51">
          <cell r="J51" t="str">
            <v>17.1</v>
          </cell>
          <cell r="K51" t="str">
            <v>Князев Сергей</v>
          </cell>
          <cell r="L51">
            <v>33816</v>
          </cell>
          <cell r="M51">
            <v>1992</v>
          </cell>
          <cell r="N51" t="str">
            <v>МС</v>
          </cell>
          <cell r="O51">
            <v>100</v>
          </cell>
          <cell r="P51" t="str">
            <v>м</v>
          </cell>
          <cell r="Q51">
            <v>4503741</v>
          </cell>
          <cell r="R51">
            <v>1</v>
          </cell>
          <cell r="S51">
            <v>1</v>
          </cell>
          <cell r="T51" t="str">
            <v>М</v>
          </cell>
          <cell r="U51">
            <v>1</v>
          </cell>
        </row>
        <row r="52">
          <cell r="J52" t="str">
            <v>17.2</v>
          </cell>
          <cell r="K52" t="str">
            <v>Лобзаева Дарья</v>
          </cell>
          <cell r="L52">
            <v>34168</v>
          </cell>
          <cell r="M52">
            <v>1993</v>
          </cell>
          <cell r="N52" t="str">
            <v>КМС</v>
          </cell>
          <cell r="O52">
            <v>30</v>
          </cell>
          <cell r="P52" t="str">
            <v>ж</v>
          </cell>
          <cell r="Q52">
            <v>4503742</v>
          </cell>
          <cell r="R52">
            <v>2</v>
          </cell>
          <cell r="S52">
            <v>1</v>
          </cell>
          <cell r="T52" t="str">
            <v>СМ</v>
          </cell>
          <cell r="U52">
            <v>1</v>
          </cell>
        </row>
        <row r="53">
          <cell r="J53" t="str">
            <v>17.3</v>
          </cell>
          <cell r="K53" t="str">
            <v>Ольховский Дмитрий</v>
          </cell>
          <cell r="L53">
            <v>33875</v>
          </cell>
          <cell r="M53">
            <v>1992</v>
          </cell>
          <cell r="N53" t="str">
            <v>КМС</v>
          </cell>
          <cell r="O53">
            <v>30</v>
          </cell>
          <cell r="P53" t="str">
            <v>м</v>
          </cell>
          <cell r="Q53">
            <v>4503743</v>
          </cell>
          <cell r="R53">
            <v>3</v>
          </cell>
          <cell r="S53">
            <v>1</v>
          </cell>
          <cell r="T53" t="str">
            <v>СМ</v>
          </cell>
          <cell r="U53">
            <v>1</v>
          </cell>
        </row>
        <row r="54">
          <cell r="J54" t="str">
            <v>17.4</v>
          </cell>
          <cell r="K54" t="str">
            <v>Перфилов Илья</v>
          </cell>
          <cell r="L54">
            <v>33991</v>
          </cell>
          <cell r="M54">
            <v>1993</v>
          </cell>
          <cell r="N54" t="str">
            <v>I</v>
          </cell>
          <cell r="O54">
            <v>10</v>
          </cell>
          <cell r="P54" t="str">
            <v>м</v>
          </cell>
          <cell r="Q54">
            <v>4503746</v>
          </cell>
          <cell r="R54">
            <v>4</v>
          </cell>
          <cell r="S54">
            <v>1</v>
          </cell>
          <cell r="T54" t="str">
            <v>М</v>
          </cell>
          <cell r="U54">
            <v>1</v>
          </cell>
        </row>
        <row r="55">
          <cell r="J55" t="str">
            <v>11.1</v>
          </cell>
          <cell r="K55" t="str">
            <v>Готовкин Владимир</v>
          </cell>
          <cell r="L55">
            <v>34227</v>
          </cell>
          <cell r="M55">
            <v>1993</v>
          </cell>
          <cell r="N55" t="str">
            <v>I</v>
          </cell>
          <cell r="O55">
            <v>10</v>
          </cell>
          <cell r="P55" t="str">
            <v>м</v>
          </cell>
          <cell r="Q55">
            <v>4851346</v>
          </cell>
          <cell r="R55">
            <v>1</v>
          </cell>
          <cell r="S55">
            <v>1</v>
          </cell>
          <cell r="T55" t="str">
            <v>М</v>
          </cell>
          <cell r="U55">
            <v>1</v>
          </cell>
        </row>
        <row r="56">
          <cell r="J56" t="str">
            <v>11.2</v>
          </cell>
          <cell r="K56" t="str">
            <v>Клоков Александр</v>
          </cell>
          <cell r="L56" t="str">
            <v>25.08.1992</v>
          </cell>
          <cell r="M56">
            <v>1992</v>
          </cell>
          <cell r="N56" t="str">
            <v>I</v>
          </cell>
          <cell r="O56">
            <v>10</v>
          </cell>
          <cell r="P56" t="str">
            <v>м</v>
          </cell>
          <cell r="Q56">
            <v>4851347</v>
          </cell>
          <cell r="R56">
            <v>2</v>
          </cell>
          <cell r="S56">
            <v>1</v>
          </cell>
          <cell r="T56" t="str">
            <v>СМ</v>
          </cell>
          <cell r="U56">
            <v>1</v>
          </cell>
        </row>
        <row r="57">
          <cell r="J57" t="str">
            <v>11.3</v>
          </cell>
          <cell r="K57" t="str">
            <v>Своротова Ольга</v>
          </cell>
          <cell r="L57" t="str">
            <v>13.01.1991</v>
          </cell>
          <cell r="M57">
            <v>1991</v>
          </cell>
          <cell r="N57" t="str">
            <v>I</v>
          </cell>
          <cell r="O57">
            <v>10</v>
          </cell>
          <cell r="P57" t="str">
            <v>ж</v>
          </cell>
          <cell r="Q57">
            <v>4851348</v>
          </cell>
          <cell r="R57">
            <v>3</v>
          </cell>
          <cell r="S57">
            <v>1</v>
          </cell>
          <cell r="T57" t="str">
            <v>СМ</v>
          </cell>
          <cell r="U57">
            <v>1</v>
          </cell>
        </row>
        <row r="58">
          <cell r="J58" t="str">
            <v>11.4</v>
          </cell>
          <cell r="K58" t="str">
            <v>Соломонов Владислав</v>
          </cell>
          <cell r="L58">
            <v>34031</v>
          </cell>
          <cell r="M58">
            <v>1993</v>
          </cell>
          <cell r="N58" t="str">
            <v>I</v>
          </cell>
          <cell r="O58">
            <v>10</v>
          </cell>
          <cell r="P58" t="str">
            <v>м</v>
          </cell>
          <cell r="Q58">
            <v>4851349</v>
          </cell>
          <cell r="R58">
            <v>4</v>
          </cell>
          <cell r="S58">
            <v>1</v>
          </cell>
          <cell r="T58" t="str">
            <v>М</v>
          </cell>
          <cell r="U58">
            <v>1</v>
          </cell>
        </row>
        <row r="59">
          <cell r="J59" t="str">
            <v>11.5</v>
          </cell>
          <cell r="K59" t="str">
            <v>Юров Артем</v>
          </cell>
          <cell r="L59">
            <v>33880</v>
          </cell>
          <cell r="M59">
            <v>1992</v>
          </cell>
          <cell r="N59" t="str">
            <v>I</v>
          </cell>
          <cell r="O59">
            <v>10</v>
          </cell>
          <cell r="P59" t="str">
            <v>м</v>
          </cell>
          <cell r="R59">
            <v>5</v>
          </cell>
        </row>
        <row r="60">
          <cell r="J60" t="str">
            <v>1.1</v>
          </cell>
          <cell r="K60" t="str">
            <v>Буторин Виктор</v>
          </cell>
          <cell r="L60">
            <v>33276</v>
          </cell>
          <cell r="M60">
            <v>1991</v>
          </cell>
          <cell r="N60" t="str">
            <v>I</v>
          </cell>
          <cell r="O60">
            <v>10</v>
          </cell>
          <cell r="P60" t="str">
            <v>м</v>
          </cell>
          <cell r="Q60">
            <v>4851301</v>
          </cell>
          <cell r="R60">
            <v>1</v>
          </cell>
          <cell r="S60">
            <v>1</v>
          </cell>
          <cell r="T60" t="str">
            <v>М</v>
          </cell>
          <cell r="U60">
            <v>1</v>
          </cell>
        </row>
        <row r="61">
          <cell r="J61" t="str">
            <v>1.2</v>
          </cell>
          <cell r="K61" t="str">
            <v>Шаяхметов Рамис</v>
          </cell>
          <cell r="L61">
            <v>33034</v>
          </cell>
          <cell r="M61">
            <v>1990</v>
          </cell>
          <cell r="N61" t="str">
            <v>I</v>
          </cell>
          <cell r="O61">
            <v>10</v>
          </cell>
          <cell r="P61" t="str">
            <v>м</v>
          </cell>
          <cell r="Q61">
            <v>4851303</v>
          </cell>
          <cell r="R61">
            <v>2</v>
          </cell>
          <cell r="S61">
            <v>1</v>
          </cell>
          <cell r="T61" t="str">
            <v>М</v>
          </cell>
          <cell r="U61">
            <v>1</v>
          </cell>
        </row>
        <row r="62">
          <cell r="J62" t="str">
            <v>1.5</v>
          </cell>
          <cell r="K62" t="str">
            <v>Леухина Лилия</v>
          </cell>
          <cell r="L62">
            <v>33118</v>
          </cell>
          <cell r="M62">
            <v>1990</v>
          </cell>
          <cell r="N62" t="str">
            <v>I</v>
          </cell>
          <cell r="O62">
            <v>10</v>
          </cell>
          <cell r="P62" t="str">
            <v>ж</v>
          </cell>
          <cell r="Q62">
            <v>4851306</v>
          </cell>
          <cell r="R62">
            <v>5</v>
          </cell>
          <cell r="S62">
            <v>1</v>
          </cell>
          <cell r="T62" t="str">
            <v>СМ</v>
          </cell>
          <cell r="U62">
            <v>1</v>
          </cell>
        </row>
        <row r="63">
          <cell r="J63" t="str">
            <v>1.6</v>
          </cell>
          <cell r="K63" t="str">
            <v>Чирков Борис</v>
          </cell>
          <cell r="L63">
            <v>33410</v>
          </cell>
          <cell r="M63">
            <v>1991</v>
          </cell>
          <cell r="N63" t="str">
            <v>I</v>
          </cell>
          <cell r="O63">
            <v>10</v>
          </cell>
          <cell r="P63" t="str">
            <v>м</v>
          </cell>
          <cell r="Q63">
            <v>4851307</v>
          </cell>
          <cell r="R63">
            <v>6</v>
          </cell>
          <cell r="S63">
            <v>1</v>
          </cell>
          <cell r="T63" t="str">
            <v>СМ</v>
          </cell>
          <cell r="U63">
            <v>1</v>
          </cell>
        </row>
        <row r="64">
          <cell r="J64" t="str">
            <v>1.3</v>
          </cell>
          <cell r="K64" t="str">
            <v>Шаяхметов Раушан</v>
          </cell>
          <cell r="L64">
            <v>32478</v>
          </cell>
          <cell r="M64">
            <v>1988</v>
          </cell>
          <cell r="N64" t="str">
            <v>I</v>
          </cell>
          <cell r="O64">
            <v>10</v>
          </cell>
          <cell r="P64" t="str">
            <v>м</v>
          </cell>
          <cell r="Q64">
            <v>4851304</v>
          </cell>
          <cell r="R64">
            <v>3</v>
          </cell>
          <cell r="S64" t="str">
            <v>л</v>
          </cell>
          <cell r="T64" t="str">
            <v>М л</v>
          </cell>
        </row>
        <row r="65">
          <cell r="J65" t="str">
            <v>1.4</v>
          </cell>
          <cell r="K65" t="str">
            <v>Ястребов Денис</v>
          </cell>
          <cell r="L65">
            <v>33572</v>
          </cell>
          <cell r="M65">
            <v>1991</v>
          </cell>
          <cell r="N65" t="str">
            <v>I</v>
          </cell>
          <cell r="O65">
            <v>10</v>
          </cell>
          <cell r="P65" t="str">
            <v>м</v>
          </cell>
          <cell r="Q65">
            <v>4851305</v>
          </cell>
          <cell r="R65">
            <v>4</v>
          </cell>
          <cell r="S65" t="str">
            <v>л</v>
          </cell>
          <cell r="T65" t="str">
            <v>М л</v>
          </cell>
        </row>
        <row r="66">
          <cell r="J66" t="str">
            <v>18.1</v>
          </cell>
          <cell r="K66" t="str">
            <v>Андреев Андрей</v>
          </cell>
          <cell r="L66">
            <v>34452</v>
          </cell>
          <cell r="M66">
            <v>1994</v>
          </cell>
          <cell r="N66" t="str">
            <v>КМС</v>
          </cell>
          <cell r="O66">
            <v>30</v>
          </cell>
          <cell r="P66" t="str">
            <v>м</v>
          </cell>
          <cell r="Q66">
            <v>4503747</v>
          </cell>
          <cell r="R66">
            <v>1</v>
          </cell>
          <cell r="S66">
            <v>1</v>
          </cell>
          <cell r="T66" t="str">
            <v>СМ л</v>
          </cell>
          <cell r="U66">
            <v>1</v>
          </cell>
        </row>
        <row r="67">
          <cell r="J67" t="str">
            <v>18.3</v>
          </cell>
          <cell r="K67" t="str">
            <v>Самарина Евгения</v>
          </cell>
          <cell r="L67" t="str">
            <v>30.08.1989</v>
          </cell>
          <cell r="M67">
            <v>1989</v>
          </cell>
          <cell r="N67" t="str">
            <v>КМС</v>
          </cell>
          <cell r="O67">
            <v>30</v>
          </cell>
          <cell r="P67" t="str">
            <v>ж</v>
          </cell>
          <cell r="Q67">
            <v>4503751</v>
          </cell>
          <cell r="R67">
            <v>3</v>
          </cell>
          <cell r="S67">
            <v>1</v>
          </cell>
          <cell r="T67" t="str">
            <v>СМ</v>
          </cell>
          <cell r="U67">
            <v>1</v>
          </cell>
        </row>
        <row r="68">
          <cell r="J68" t="str">
            <v>18.5</v>
          </cell>
          <cell r="K68" t="str">
            <v>Трикозов Виктор</v>
          </cell>
          <cell r="L68" t="str">
            <v>17.12.1988</v>
          </cell>
          <cell r="M68">
            <v>1988</v>
          </cell>
          <cell r="N68" t="str">
            <v>КМС</v>
          </cell>
          <cell r="O68">
            <v>30</v>
          </cell>
          <cell r="P68" t="str">
            <v>м</v>
          </cell>
          <cell r="Q68">
            <v>4503753</v>
          </cell>
          <cell r="R68">
            <v>5</v>
          </cell>
          <cell r="S68">
            <v>1</v>
          </cell>
          <cell r="T68" t="str">
            <v>СМ</v>
          </cell>
          <cell r="U68">
            <v>1</v>
          </cell>
        </row>
        <row r="69">
          <cell r="J69" t="str">
            <v>18.6</v>
          </cell>
          <cell r="K69" t="str">
            <v>Чесноков Дмитрий</v>
          </cell>
          <cell r="L69" t="str">
            <v>24.06.1990</v>
          </cell>
          <cell r="M69">
            <v>1990</v>
          </cell>
          <cell r="N69" t="str">
            <v>КМС</v>
          </cell>
          <cell r="O69">
            <v>30</v>
          </cell>
          <cell r="P69" t="str">
            <v>м</v>
          </cell>
          <cell r="Q69">
            <v>4503754</v>
          </cell>
          <cell r="R69">
            <v>6</v>
          </cell>
          <cell r="S69">
            <v>1</v>
          </cell>
          <cell r="T69" t="str">
            <v>М</v>
          </cell>
          <cell r="U69">
            <v>1</v>
          </cell>
        </row>
        <row r="70">
          <cell r="J70" t="str">
            <v>18.2</v>
          </cell>
          <cell r="K70" t="str">
            <v>Бобков Андрей</v>
          </cell>
          <cell r="L70" t="str">
            <v>21.12.1992</v>
          </cell>
          <cell r="M70">
            <v>1992</v>
          </cell>
          <cell r="N70" t="str">
            <v>КМС</v>
          </cell>
          <cell r="O70">
            <v>30</v>
          </cell>
          <cell r="P70" t="str">
            <v>м</v>
          </cell>
          <cell r="Q70">
            <v>4503749</v>
          </cell>
          <cell r="R70">
            <v>2</v>
          </cell>
          <cell r="S70" t="str">
            <v>л</v>
          </cell>
          <cell r="T70" t="str">
            <v>М</v>
          </cell>
        </row>
        <row r="71">
          <cell r="J71" t="str">
            <v>18.4</v>
          </cell>
          <cell r="K71" t="str">
            <v>Стащук Таисия</v>
          </cell>
          <cell r="L71">
            <v>32754</v>
          </cell>
          <cell r="M71">
            <v>1989</v>
          </cell>
          <cell r="N71" t="str">
            <v>КМС</v>
          </cell>
          <cell r="O71">
            <v>30</v>
          </cell>
          <cell r="P71" t="str">
            <v>ж</v>
          </cell>
          <cell r="Q71">
            <v>4503752</v>
          </cell>
          <cell r="R71">
            <v>4</v>
          </cell>
          <cell r="S71" t="str">
            <v>л</v>
          </cell>
          <cell r="T71" t="str">
            <v>СМ л</v>
          </cell>
        </row>
        <row r="72">
          <cell r="J72" t="str">
            <v>19.1</v>
          </cell>
          <cell r="K72" t="str">
            <v>Брюшинин Алексей</v>
          </cell>
          <cell r="L72" t="str">
            <v>20.12.1992</v>
          </cell>
          <cell r="M72">
            <v>1992</v>
          </cell>
          <cell r="N72" t="str">
            <v>КМС</v>
          </cell>
          <cell r="O72">
            <v>30</v>
          </cell>
          <cell r="P72" t="str">
            <v>м</v>
          </cell>
          <cell r="Q72">
            <v>4503756</v>
          </cell>
          <cell r="R72">
            <v>1</v>
          </cell>
          <cell r="S72" t="str">
            <v>л</v>
          </cell>
          <cell r="T72" t="str">
            <v>СМ л</v>
          </cell>
        </row>
        <row r="73">
          <cell r="J73" t="str">
            <v>19.2</v>
          </cell>
          <cell r="K73" t="str">
            <v>Петрухина Мария</v>
          </cell>
          <cell r="L73" t="str">
            <v>27.08.1991</v>
          </cell>
          <cell r="M73">
            <v>1991</v>
          </cell>
          <cell r="N73" t="str">
            <v>КМС</v>
          </cell>
          <cell r="O73">
            <v>30</v>
          </cell>
          <cell r="P73" t="str">
            <v>ж</v>
          </cell>
          <cell r="Q73">
            <v>4503757</v>
          </cell>
          <cell r="R73">
            <v>2</v>
          </cell>
          <cell r="S73" t="str">
            <v>л</v>
          </cell>
          <cell r="T73" t="str">
            <v>СМ л</v>
          </cell>
        </row>
        <row r="74">
          <cell r="J74" t="str">
            <v>4.1</v>
          </cell>
          <cell r="K74" t="str">
            <v>Александрова Марина</v>
          </cell>
          <cell r="L74">
            <v>33182</v>
          </cell>
          <cell r="M74">
            <v>1990</v>
          </cell>
          <cell r="N74" t="str">
            <v>КМС</v>
          </cell>
          <cell r="O74">
            <v>30</v>
          </cell>
          <cell r="P74" t="str">
            <v>ж</v>
          </cell>
          <cell r="Q74">
            <v>4851316</v>
          </cell>
          <cell r="R74">
            <v>1</v>
          </cell>
          <cell r="S74" t="str">
            <v>л</v>
          </cell>
          <cell r="T74" t="str">
            <v>СМ л</v>
          </cell>
        </row>
        <row r="75">
          <cell r="J75" t="str">
            <v>4.2</v>
          </cell>
          <cell r="K75" t="str">
            <v>Кудряшов Александр</v>
          </cell>
          <cell r="L75">
            <v>32786</v>
          </cell>
          <cell r="M75">
            <v>1989</v>
          </cell>
          <cell r="N75" t="str">
            <v>КМС</v>
          </cell>
          <cell r="O75">
            <v>30</v>
          </cell>
          <cell r="P75" t="str">
            <v>м</v>
          </cell>
          <cell r="Q75">
            <v>4851317</v>
          </cell>
          <cell r="R75">
            <v>2</v>
          </cell>
          <cell r="S75" t="str">
            <v>л</v>
          </cell>
          <cell r="T75" t="str">
            <v>СМ л</v>
          </cell>
        </row>
        <row r="76">
          <cell r="J76" t="str">
            <v>.</v>
          </cell>
          <cell r="M76" t="str">
            <v/>
          </cell>
          <cell r="O76" t="str">
            <v/>
          </cell>
        </row>
        <row r="77">
          <cell r="J77" t="str">
            <v>.</v>
          </cell>
          <cell r="M77" t="str">
            <v/>
          </cell>
          <cell r="O77" t="str">
            <v/>
          </cell>
        </row>
        <row r="78">
          <cell r="J78" t="str">
            <v>.</v>
          </cell>
          <cell r="M78" t="str">
            <v/>
          </cell>
          <cell r="O78" t="str">
            <v/>
          </cell>
        </row>
        <row r="79">
          <cell r="J79" t="str">
            <v>.</v>
          </cell>
          <cell r="M79" t="str">
            <v/>
          </cell>
          <cell r="O79" t="str">
            <v/>
          </cell>
        </row>
        <row r="80">
          <cell r="J80" t="str">
            <v>.</v>
          </cell>
          <cell r="M80" t="str">
            <v/>
          </cell>
          <cell r="O80" t="str">
            <v/>
          </cell>
        </row>
        <row r="81">
          <cell r="J81" t="str">
            <v>.</v>
          </cell>
          <cell r="M81" t="str">
            <v/>
          </cell>
          <cell r="O81" t="str">
            <v/>
          </cell>
        </row>
        <row r="82">
          <cell r="J82" t="str">
            <v>.</v>
          </cell>
          <cell r="M82" t="str">
            <v/>
          </cell>
          <cell r="O82" t="str">
            <v/>
          </cell>
        </row>
        <row r="83">
          <cell r="J83" t="str">
            <v>.</v>
          </cell>
          <cell r="M83" t="str">
            <v/>
          </cell>
          <cell r="O83" t="str">
            <v/>
          </cell>
        </row>
        <row r="84">
          <cell r="J84" t="str">
            <v>.</v>
          </cell>
          <cell r="M84" t="str">
            <v/>
          </cell>
          <cell r="O84" t="str">
            <v/>
          </cell>
        </row>
        <row r="85">
          <cell r="J85" t="str">
            <v>.</v>
          </cell>
          <cell r="M85" t="str">
            <v/>
          </cell>
          <cell r="O85" t="str">
            <v/>
          </cell>
        </row>
        <row r="86">
          <cell r="J86" t="str">
            <v>.</v>
          </cell>
          <cell r="M86" t="str">
            <v/>
          </cell>
          <cell r="O86" t="str">
            <v/>
          </cell>
        </row>
        <row r="87">
          <cell r="J87" t="str">
            <v>.</v>
          </cell>
          <cell r="M87" t="str">
            <v/>
          </cell>
          <cell r="O87" t="str">
            <v/>
          </cell>
        </row>
        <row r="88">
          <cell r="J88" t="str">
            <v>.</v>
          </cell>
          <cell r="M88" t="str">
            <v/>
          </cell>
          <cell r="O88" t="str">
            <v/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ег_В_лич"/>
      <sheetName val="Рег_В_Связ"/>
      <sheetName val="Рег_В_Группа"/>
      <sheetName val="Рег_В_Свод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м_Универс"/>
      <sheetName val="ж_Универс"/>
      <sheetName val="ЛК"/>
      <sheetName val="ЛК Универс"/>
      <sheetName val="Лич М"/>
      <sheetName val="Лич Ж"/>
      <sheetName val="Лич ЛК"/>
      <sheetName val="м (2)"/>
      <sheetName val="ж (2)"/>
      <sheetName val="ЛК (2)"/>
      <sheetName val="Вывод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Р_м"/>
      <sheetName val="Ю_м"/>
      <sheetName val="Сквоз М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андат"/>
      <sheetName val="Связки_ММ"/>
      <sheetName val="Связки_СМ"/>
      <sheetName val="Связки ЛК"/>
      <sheetName val="Связки ЛК (отчет)"/>
      <sheetName val="Личка М"/>
      <sheetName val="Личка М (отчет)"/>
      <sheetName val="Личка Ж"/>
      <sheetName val="Личка ЛК"/>
      <sheetName val="Личка ЛК (отчет)"/>
      <sheetName val="Группа"/>
      <sheetName val="Свод"/>
      <sheetName val="Сводный КР Вологда 20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Start личка"/>
      <sheetName val="DATA личка"/>
      <sheetName val="SI личка"/>
      <sheetName val="МАНДАТ main"/>
      <sheetName val="Start связка"/>
      <sheetName val="DATA связка"/>
      <sheetName val="SI связка"/>
      <sheetName val="Start группа"/>
      <sheetName val="DATA группа"/>
      <sheetName val="SI группа"/>
      <sheetName val="main"/>
      <sheetName val="тех.заяв_ПУСТО"/>
      <sheetName val="тех.заяв_END"/>
      <sheetName val="Выписка"/>
    </sheetNames>
    <sheetDataSet>
      <sheetData sheetId="0">
        <row r="1">
          <cell r="A1" t="str">
            <v>II ЭТАП РОЗЫГРЫША КУБКА РОССИИ ПО СПОРТИВНОМУ ТУРИЗМУ (зимняя программа)</v>
          </cell>
        </row>
        <row r="2">
          <cell r="A2" t="str">
            <v>(дисциплина – дистанции – пешеходные) </v>
          </cell>
        </row>
        <row r="3">
          <cell r="A3" t="str">
            <v>03 - 06 февраля 2010 года</v>
          </cell>
          <cell r="K3" t="str">
            <v>г. Санкт-Петербург, спортзал СПбГУ ИТМО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МАНДАТ main"/>
      <sheetName val="Start длинная"/>
      <sheetName val="DATA длинная"/>
      <sheetName val="main"/>
      <sheetName val="тех.заяв_ПУСТО"/>
      <sheetName val="тех.заяв_END"/>
      <sheetName val="Чипы на длинную"/>
      <sheetName val="МАНДАТ main (2)"/>
    </sheetNames>
    <sheetDataSet>
      <sheetData sheetId="0">
        <row r="1">
          <cell r="A1" t="str">
            <v>III ОТКРЫТЫЙ КУБОК РОССИИ ПО СПОРТИВНОМУ  ТУРИЗМУ</v>
          </cell>
        </row>
        <row r="2">
          <cell r="A2" t="str">
            <v>(дисциплина – дистанции – пешеходные)
(памяти В.Кондратьева)</v>
          </cell>
        </row>
        <row r="3">
          <cell r="A3" t="str">
            <v>05-08 июля 2007 года</v>
          </cell>
          <cell r="K3" t="str">
            <v>Московская  обл., Рузский р-он, о/к Васильевское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Р_личка_м"/>
      <sheetName val="КР_личка_ж"/>
      <sheetName val="КР_личка_лк"/>
      <sheetName val="КР_3 этапа_М"/>
      <sheetName val="КР_3 этапа_Ж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ный2009"/>
      <sheetName val="Свод"/>
      <sheetName val="список"/>
      <sheetName val="МАНДАТ main"/>
      <sheetName val="Start команды"/>
      <sheetName val="DATA команды"/>
      <sheetName val="DATA личка кор1"/>
      <sheetName val="SI МАСС-СТАРТ1"/>
      <sheetName val="DATA МАСС-СТАРТ"/>
      <sheetName val="main"/>
      <sheetName val="Выписка"/>
      <sheetName val="тех.заяв_ПУСТО"/>
      <sheetName val="тех.заяв_ПУСТО (2)"/>
    </sheetNames>
    <sheetDataSet>
      <sheetData sheetId="0">
        <row r="42">
          <cell r="F42" t="str">
            <v>м</v>
          </cell>
        </row>
        <row r="43">
          <cell r="F43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zoomScalePageLayoutView="0" workbookViewId="0" topLeftCell="A7">
      <selection activeCell="C9" sqref="C9"/>
    </sheetView>
  </sheetViews>
  <sheetFormatPr defaultColWidth="9.140625" defaultRowHeight="12.75"/>
  <cols>
    <col min="1" max="1" width="4.8515625" style="0" customWidth="1"/>
    <col min="2" max="2" width="7.00390625" style="0" bestFit="1" customWidth="1"/>
    <col min="3" max="3" width="42.57421875" style="0" customWidth="1"/>
    <col min="4" max="4" width="43.00390625" style="0" customWidth="1"/>
    <col min="5" max="5" width="23.57421875" style="0" customWidth="1"/>
    <col min="6" max="6" width="28.57421875" style="0" customWidth="1"/>
    <col min="7" max="7" width="6.7109375" style="0" customWidth="1"/>
    <col min="8" max="10" width="4.28125" style="0" customWidth="1"/>
    <col min="11" max="11" width="8.7109375" style="52" customWidth="1"/>
    <col min="12" max="13" width="4.7109375" style="0" customWidth="1"/>
    <col min="14" max="18" width="4.28125" style="0" customWidth="1"/>
    <col min="19" max="19" width="3.57421875" style="0" customWidth="1"/>
    <col min="20" max="20" width="4.7109375" style="0" customWidth="1"/>
  </cols>
  <sheetData>
    <row r="1" spans="1:19" ht="42" customHeight="1">
      <c r="A1" s="253" t="s">
        <v>39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</row>
    <row r="2" spans="1:19" ht="44.25" customHeight="1" thickBot="1">
      <c r="A2" s="254" t="s">
        <v>41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</row>
    <row r="3" spans="1:19" ht="13.5" thickTop="1">
      <c r="A3" s="51" t="s">
        <v>40</v>
      </c>
      <c r="I3" t="s">
        <v>42</v>
      </c>
      <c r="S3" s="53"/>
    </row>
    <row r="4" spans="1:18" ht="18.75" thickBot="1">
      <c r="A4" s="255" t="s">
        <v>20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</row>
    <row r="5" spans="1:19" ht="28.5" customHeight="1">
      <c r="A5" s="256" t="s">
        <v>0</v>
      </c>
      <c r="B5" s="258" t="s">
        <v>21</v>
      </c>
      <c r="C5" s="260" t="s">
        <v>1</v>
      </c>
      <c r="D5" s="262" t="s">
        <v>22</v>
      </c>
      <c r="E5" s="260" t="s">
        <v>2</v>
      </c>
      <c r="F5" s="264" t="s">
        <v>23</v>
      </c>
      <c r="G5" s="266" t="s">
        <v>24</v>
      </c>
      <c r="H5" s="247" t="s">
        <v>25</v>
      </c>
      <c r="I5" s="248"/>
      <c r="J5" s="248"/>
      <c r="K5" s="249" t="s">
        <v>26</v>
      </c>
      <c r="L5" s="251" t="s">
        <v>27</v>
      </c>
      <c r="M5" s="252"/>
      <c r="N5" s="244" t="s">
        <v>28</v>
      </c>
      <c r="O5" s="244"/>
      <c r="P5" s="244"/>
      <c r="Q5" s="244"/>
      <c r="R5" s="244"/>
      <c r="S5" s="245" t="s">
        <v>29</v>
      </c>
    </row>
    <row r="6" spans="1:19" ht="28.5" customHeight="1" thickBot="1">
      <c r="A6" s="257"/>
      <c r="B6" s="259"/>
      <c r="C6" s="261"/>
      <c r="D6" s="263"/>
      <c r="E6" s="261"/>
      <c r="F6" s="265"/>
      <c r="G6" s="267"/>
      <c r="H6" s="54" t="s">
        <v>10</v>
      </c>
      <c r="I6" s="55" t="s">
        <v>6</v>
      </c>
      <c r="J6" s="55">
        <v>1</v>
      </c>
      <c r="K6" s="250"/>
      <c r="L6" s="56" t="s">
        <v>30</v>
      </c>
      <c r="M6" s="57" t="s">
        <v>31</v>
      </c>
      <c r="N6" s="58" t="s">
        <v>32</v>
      </c>
      <c r="O6" s="59" t="s">
        <v>33</v>
      </c>
      <c r="P6" s="60" t="s">
        <v>34</v>
      </c>
      <c r="Q6" s="60" t="s">
        <v>35</v>
      </c>
      <c r="R6" s="59" t="s">
        <v>36</v>
      </c>
      <c r="S6" s="246"/>
    </row>
    <row r="7" spans="1:19" s="71" customFormat="1" ht="39">
      <c r="A7" s="61">
        <v>1</v>
      </c>
      <c r="B7" s="62"/>
      <c r="C7" s="63" t="s">
        <v>176</v>
      </c>
      <c r="D7" s="64" t="s">
        <v>95</v>
      </c>
      <c r="E7" s="74" t="s">
        <v>11</v>
      </c>
      <c r="F7" s="65" t="s">
        <v>43</v>
      </c>
      <c r="G7" s="66">
        <v>8</v>
      </c>
      <c r="H7" s="62">
        <v>0</v>
      </c>
      <c r="I7" s="67">
        <v>5</v>
      </c>
      <c r="J7" s="67">
        <v>3</v>
      </c>
      <c r="K7" s="68">
        <v>90</v>
      </c>
      <c r="L7" s="69">
        <v>6</v>
      </c>
      <c r="M7" s="70">
        <v>2</v>
      </c>
      <c r="N7" s="62">
        <v>0</v>
      </c>
      <c r="O7" s="67">
        <v>0</v>
      </c>
      <c r="P7" s="67">
        <v>1</v>
      </c>
      <c r="Q7" s="67">
        <v>7</v>
      </c>
      <c r="R7" s="67">
        <v>0</v>
      </c>
      <c r="S7" s="66"/>
    </row>
    <row r="8" spans="1:19" s="71" customFormat="1" ht="29.25">
      <c r="A8" s="72">
        <v>2</v>
      </c>
      <c r="B8" s="73"/>
      <c r="C8" s="74" t="s">
        <v>185</v>
      </c>
      <c r="D8" s="75" t="s">
        <v>84</v>
      </c>
      <c r="E8" s="74" t="s">
        <v>9</v>
      </c>
      <c r="F8" s="76" t="s">
        <v>44</v>
      </c>
      <c r="G8" s="77">
        <v>8</v>
      </c>
      <c r="H8" s="73">
        <v>0</v>
      </c>
      <c r="I8" s="78">
        <v>0</v>
      </c>
      <c r="J8" s="78">
        <v>8</v>
      </c>
      <c r="K8" s="79">
        <v>40</v>
      </c>
      <c r="L8" s="80">
        <v>6</v>
      </c>
      <c r="M8" s="81">
        <v>2</v>
      </c>
      <c r="N8" s="73">
        <v>0</v>
      </c>
      <c r="O8" s="78">
        <v>2</v>
      </c>
      <c r="P8" s="78">
        <v>3</v>
      </c>
      <c r="Q8" s="78">
        <v>3</v>
      </c>
      <c r="R8" s="78">
        <v>0</v>
      </c>
      <c r="S8" s="77"/>
    </row>
    <row r="9" spans="1:19" s="71" customFormat="1" ht="29.25">
      <c r="A9" s="72">
        <v>3</v>
      </c>
      <c r="B9" s="73"/>
      <c r="C9" s="74" t="s">
        <v>175</v>
      </c>
      <c r="D9" s="75" t="s">
        <v>86</v>
      </c>
      <c r="E9" s="74" t="s">
        <v>8</v>
      </c>
      <c r="F9" s="76" t="s">
        <v>45</v>
      </c>
      <c r="G9" s="77">
        <v>6</v>
      </c>
      <c r="H9" s="73">
        <v>0</v>
      </c>
      <c r="I9" s="78">
        <v>0</v>
      </c>
      <c r="J9" s="78">
        <v>6</v>
      </c>
      <c r="K9" s="79">
        <v>40</v>
      </c>
      <c r="L9" s="80">
        <v>5</v>
      </c>
      <c r="M9" s="81">
        <v>1</v>
      </c>
      <c r="N9" s="73">
        <v>0</v>
      </c>
      <c r="O9" s="78">
        <v>0</v>
      </c>
      <c r="P9" s="78">
        <v>4</v>
      </c>
      <c r="Q9" s="78">
        <v>2</v>
      </c>
      <c r="R9" s="78">
        <v>0</v>
      </c>
      <c r="S9" s="77"/>
    </row>
    <row r="10" spans="1:19" s="71" customFormat="1" ht="30.75" customHeight="1">
      <c r="A10" s="72">
        <v>4</v>
      </c>
      <c r="B10" s="73"/>
      <c r="C10" s="74" t="s">
        <v>85</v>
      </c>
      <c r="D10" s="75" t="s">
        <v>79</v>
      </c>
      <c r="E10" s="74" t="s">
        <v>12</v>
      </c>
      <c r="F10" s="76" t="s">
        <v>46</v>
      </c>
      <c r="G10" s="77">
        <v>6</v>
      </c>
      <c r="H10" s="73">
        <v>0</v>
      </c>
      <c r="I10" s="78">
        <v>0</v>
      </c>
      <c r="J10" s="78">
        <v>6</v>
      </c>
      <c r="K10" s="79">
        <v>40</v>
      </c>
      <c r="L10" s="80">
        <v>4</v>
      </c>
      <c r="M10" s="81">
        <v>2</v>
      </c>
      <c r="N10" s="73">
        <v>1</v>
      </c>
      <c r="O10" s="78">
        <v>2</v>
      </c>
      <c r="P10" s="78">
        <v>2</v>
      </c>
      <c r="Q10" s="78">
        <v>1</v>
      </c>
      <c r="R10" s="78">
        <v>0</v>
      </c>
      <c r="S10" s="77"/>
    </row>
    <row r="11" spans="1:19" s="71" customFormat="1" ht="29.25">
      <c r="A11" s="72">
        <v>5</v>
      </c>
      <c r="B11" s="73"/>
      <c r="C11" s="74" t="s">
        <v>177</v>
      </c>
      <c r="D11" s="75" t="s">
        <v>87</v>
      </c>
      <c r="E11" s="74" t="s">
        <v>11</v>
      </c>
      <c r="F11" s="76" t="s">
        <v>47</v>
      </c>
      <c r="G11" s="77">
        <v>8</v>
      </c>
      <c r="H11" s="73">
        <v>0</v>
      </c>
      <c r="I11" s="78">
        <v>0</v>
      </c>
      <c r="J11" s="78">
        <v>8</v>
      </c>
      <c r="K11" s="79">
        <v>40</v>
      </c>
      <c r="L11" s="80">
        <v>6</v>
      </c>
      <c r="M11" s="81">
        <v>2</v>
      </c>
      <c r="N11" s="73">
        <v>0</v>
      </c>
      <c r="O11" s="78">
        <v>0</v>
      </c>
      <c r="P11" s="78">
        <v>1</v>
      </c>
      <c r="Q11" s="78">
        <v>6</v>
      </c>
      <c r="R11" s="78">
        <v>1</v>
      </c>
      <c r="S11" s="77"/>
    </row>
    <row r="12" spans="1:19" s="71" customFormat="1" ht="29.25">
      <c r="A12" s="72">
        <v>6</v>
      </c>
      <c r="B12" s="73"/>
      <c r="C12" s="74" t="s">
        <v>178</v>
      </c>
      <c r="D12" s="75" t="s">
        <v>83</v>
      </c>
      <c r="E12" s="74" t="s">
        <v>49</v>
      </c>
      <c r="F12" s="76" t="s">
        <v>50</v>
      </c>
      <c r="G12" s="77">
        <v>8</v>
      </c>
      <c r="H12" s="73">
        <v>0</v>
      </c>
      <c r="I12" s="78">
        <v>2</v>
      </c>
      <c r="J12" s="78">
        <v>6</v>
      </c>
      <c r="K12" s="79">
        <v>60</v>
      </c>
      <c r="L12" s="80">
        <v>6</v>
      </c>
      <c r="M12" s="81">
        <v>2</v>
      </c>
      <c r="N12" s="73">
        <v>0</v>
      </c>
      <c r="O12" s="78">
        <v>0</v>
      </c>
      <c r="P12" s="78">
        <v>1</v>
      </c>
      <c r="Q12" s="78">
        <v>6</v>
      </c>
      <c r="R12" s="78">
        <v>1</v>
      </c>
      <c r="S12" s="77"/>
    </row>
    <row r="13" spans="1:19" s="71" customFormat="1" ht="29.25">
      <c r="A13" s="72">
        <v>7</v>
      </c>
      <c r="B13" s="73"/>
      <c r="C13" s="74" t="s">
        <v>76</v>
      </c>
      <c r="D13" s="75" t="s">
        <v>88</v>
      </c>
      <c r="E13" s="74" t="s">
        <v>7</v>
      </c>
      <c r="F13" s="76" t="s">
        <v>37</v>
      </c>
      <c r="G13" s="77">
        <v>6</v>
      </c>
      <c r="H13" s="73">
        <v>2</v>
      </c>
      <c r="I13" s="78">
        <v>4</v>
      </c>
      <c r="J13" s="78">
        <v>0</v>
      </c>
      <c r="K13" s="79">
        <v>213.33</v>
      </c>
      <c r="L13" s="80">
        <v>4</v>
      </c>
      <c r="M13" s="81">
        <v>2</v>
      </c>
      <c r="N13" s="73">
        <v>0</v>
      </c>
      <c r="O13" s="78">
        <v>0</v>
      </c>
      <c r="P13" s="78">
        <v>4</v>
      </c>
      <c r="Q13" s="78">
        <v>2</v>
      </c>
      <c r="R13" s="78">
        <v>0</v>
      </c>
      <c r="S13" s="77"/>
    </row>
    <row r="14" spans="1:19" s="71" customFormat="1" ht="29.25">
      <c r="A14" s="72">
        <v>9</v>
      </c>
      <c r="B14" s="73"/>
      <c r="C14" s="74" t="s">
        <v>179</v>
      </c>
      <c r="D14" s="75" t="s">
        <v>82</v>
      </c>
      <c r="E14" s="74" t="s">
        <v>49</v>
      </c>
      <c r="F14" s="76" t="s">
        <v>51</v>
      </c>
      <c r="G14" s="77">
        <v>6</v>
      </c>
      <c r="H14" s="73">
        <v>0</v>
      </c>
      <c r="I14" s="78">
        <v>0</v>
      </c>
      <c r="J14" s="78">
        <v>6</v>
      </c>
      <c r="K14" s="79">
        <v>40</v>
      </c>
      <c r="L14" s="80">
        <v>4</v>
      </c>
      <c r="M14" s="81">
        <v>2</v>
      </c>
      <c r="N14" s="73">
        <v>0</v>
      </c>
      <c r="O14" s="78">
        <v>0</v>
      </c>
      <c r="P14" s="78">
        <v>1</v>
      </c>
      <c r="Q14" s="78">
        <v>5</v>
      </c>
      <c r="R14" s="78">
        <v>0</v>
      </c>
      <c r="S14" s="77"/>
    </row>
    <row r="15" spans="1:19" s="71" customFormat="1" ht="23.25" customHeight="1" thickBot="1">
      <c r="A15" s="83"/>
      <c r="B15" s="84"/>
      <c r="C15" s="85"/>
      <c r="D15" s="86"/>
      <c r="E15" s="85"/>
      <c r="F15" s="87"/>
      <c r="G15" s="88"/>
      <c r="H15" s="84"/>
      <c r="I15" s="89"/>
      <c r="J15" s="89"/>
      <c r="K15" s="90"/>
      <c r="L15" s="91"/>
      <c r="M15" s="83"/>
      <c r="N15" s="84"/>
      <c r="O15" s="89"/>
      <c r="P15" s="89"/>
      <c r="Q15" s="89"/>
      <c r="R15" s="89"/>
      <c r="S15" s="77"/>
    </row>
    <row r="16" spans="1:19" s="71" customFormat="1" ht="13.5" thickBot="1">
      <c r="A16"/>
      <c r="B16" s="241"/>
      <c r="C16" s="242"/>
      <c r="D16" s="242"/>
      <c r="E16" s="242"/>
      <c r="F16" s="243"/>
      <c r="G16" s="92">
        <f>SUM(G7:G15)</f>
        <v>56</v>
      </c>
      <c r="H16" s="93">
        <v>2</v>
      </c>
      <c r="I16" s="94">
        <v>12</v>
      </c>
      <c r="J16" s="94">
        <v>46</v>
      </c>
      <c r="K16" s="95"/>
      <c r="L16" s="96">
        <f>SUM(L7:L15)</f>
        <v>41</v>
      </c>
      <c r="M16" s="97">
        <f>SUM(M7:M15)</f>
        <v>15</v>
      </c>
      <c r="N16" s="93">
        <v>1</v>
      </c>
      <c r="O16" s="94">
        <f>SUM(O7:O14)</f>
        <v>4</v>
      </c>
      <c r="P16" s="94">
        <f>SUM(P7:P14)</f>
        <v>17</v>
      </c>
      <c r="Q16" s="94">
        <f>SUM(Q7:Q14)</f>
        <v>32</v>
      </c>
      <c r="R16" s="94">
        <f>SUM(R7:R14)</f>
        <v>2</v>
      </c>
      <c r="S16" s="98"/>
    </row>
    <row r="17" spans="1:19" s="71" customFormat="1" ht="12.75">
      <c r="A17"/>
      <c r="B17"/>
      <c r="C17"/>
      <c r="D17"/>
      <c r="E17"/>
      <c r="F17"/>
      <c r="G17"/>
      <c r="H17"/>
      <c r="I17"/>
      <c r="J17"/>
      <c r="K17" s="52"/>
      <c r="L17"/>
      <c r="M17"/>
      <c r="N17"/>
      <c r="O17"/>
      <c r="P17"/>
      <c r="Q17"/>
      <c r="R17"/>
      <c r="S17"/>
    </row>
    <row r="18" spans="1:19" s="71" customFormat="1" ht="15">
      <c r="A18" s="99" t="s">
        <v>180</v>
      </c>
      <c r="B18"/>
      <c r="C18"/>
      <c r="D18"/>
      <c r="E18"/>
      <c r="F18"/>
      <c r="G18"/>
      <c r="H18"/>
      <c r="I18"/>
      <c r="J18"/>
      <c r="K18" s="52"/>
      <c r="L18"/>
      <c r="M18"/>
      <c r="N18"/>
      <c r="O18"/>
      <c r="P18"/>
      <c r="Q18"/>
      <c r="R18"/>
      <c r="S18"/>
    </row>
    <row r="19" spans="1:19" s="71" customFormat="1" ht="15">
      <c r="A19" s="99" t="s">
        <v>52</v>
      </c>
      <c r="B19"/>
      <c r="C19"/>
      <c r="D19"/>
      <c r="E19"/>
      <c r="F19"/>
      <c r="G19"/>
      <c r="H19"/>
      <c r="I19"/>
      <c r="J19"/>
      <c r="K19" s="52"/>
      <c r="L19"/>
      <c r="M19"/>
      <c r="N19"/>
      <c r="O19"/>
      <c r="P19"/>
      <c r="Q19"/>
      <c r="R19"/>
      <c r="S19"/>
    </row>
    <row r="20" spans="1:19" s="71" customFormat="1" ht="12.75">
      <c r="A20"/>
      <c r="B20"/>
      <c r="C20"/>
      <c r="D20"/>
      <c r="E20"/>
      <c r="F20"/>
      <c r="G20"/>
      <c r="H20"/>
      <c r="I20"/>
      <c r="J20"/>
      <c r="K20" s="52"/>
      <c r="L20"/>
      <c r="M20"/>
      <c r="N20"/>
      <c r="O20"/>
      <c r="P20"/>
      <c r="Q20"/>
      <c r="R20"/>
      <c r="S20"/>
    </row>
    <row r="21" spans="1:19" s="71" customFormat="1" ht="12.75">
      <c r="A21"/>
      <c r="B21"/>
      <c r="C21"/>
      <c r="D21"/>
      <c r="E21"/>
      <c r="F21"/>
      <c r="G21"/>
      <c r="H21"/>
      <c r="I21"/>
      <c r="J21"/>
      <c r="K21" s="52"/>
      <c r="L21"/>
      <c r="M21"/>
      <c r="N21"/>
      <c r="O21"/>
      <c r="P21"/>
      <c r="Q21"/>
      <c r="R21"/>
      <c r="S21"/>
    </row>
    <row r="22" spans="1:19" s="71" customFormat="1" ht="12.75">
      <c r="A22"/>
      <c r="B22"/>
      <c r="C22"/>
      <c r="D22"/>
      <c r="E22"/>
      <c r="F22"/>
      <c r="G22"/>
      <c r="H22"/>
      <c r="I22"/>
      <c r="J22"/>
      <c r="K22" s="52"/>
      <c r="L22"/>
      <c r="M22"/>
      <c r="N22"/>
      <c r="O22"/>
      <c r="P22"/>
      <c r="Q22"/>
      <c r="R22"/>
      <c r="S22"/>
    </row>
    <row r="23" spans="1:19" s="71" customFormat="1" ht="20.25" customHeight="1">
      <c r="A23"/>
      <c r="B23"/>
      <c r="C23"/>
      <c r="D23"/>
      <c r="E23"/>
      <c r="F23"/>
      <c r="G23"/>
      <c r="H23"/>
      <c r="I23"/>
      <c r="J23"/>
      <c r="K23" s="52"/>
      <c r="L23"/>
      <c r="M23"/>
      <c r="N23"/>
      <c r="O23"/>
      <c r="P23"/>
      <c r="Q23"/>
      <c r="R23"/>
      <c r="S23"/>
    </row>
    <row r="24" spans="1:19" s="71" customFormat="1" ht="12.75">
      <c r="A24"/>
      <c r="B24"/>
      <c r="C24"/>
      <c r="D24"/>
      <c r="E24"/>
      <c r="F24"/>
      <c r="G24"/>
      <c r="H24"/>
      <c r="I24"/>
      <c r="J24"/>
      <c r="K24" s="52"/>
      <c r="L24"/>
      <c r="M24"/>
      <c r="N24"/>
      <c r="O24"/>
      <c r="P24"/>
      <c r="Q24"/>
      <c r="R24"/>
      <c r="S24"/>
    </row>
    <row r="25" spans="1:19" s="82" customFormat="1" ht="12.75">
      <c r="A25"/>
      <c r="B25"/>
      <c r="C25"/>
      <c r="D25"/>
      <c r="E25"/>
      <c r="F25"/>
      <c r="G25"/>
      <c r="H25"/>
      <c r="I25"/>
      <c r="J25"/>
      <c r="K25" s="52"/>
      <c r="L25"/>
      <c r="M25"/>
      <c r="N25"/>
      <c r="O25"/>
      <c r="P25"/>
      <c r="Q25"/>
      <c r="R25"/>
      <c r="S25"/>
    </row>
    <row r="26" spans="1:19" s="71" customFormat="1" ht="12.75">
      <c r="A26"/>
      <c r="B26"/>
      <c r="C26"/>
      <c r="D26"/>
      <c r="E26"/>
      <c r="F26"/>
      <c r="G26"/>
      <c r="H26"/>
      <c r="I26"/>
      <c r="J26"/>
      <c r="K26" s="52"/>
      <c r="L26"/>
      <c r="M26"/>
      <c r="N26"/>
      <c r="O26"/>
      <c r="P26"/>
      <c r="Q26"/>
      <c r="R26"/>
      <c r="S26"/>
    </row>
    <row r="27" spans="1:19" s="71" customFormat="1" ht="12.75">
      <c r="A27"/>
      <c r="B27"/>
      <c r="C27"/>
      <c r="D27"/>
      <c r="E27"/>
      <c r="F27"/>
      <c r="G27"/>
      <c r="H27"/>
      <c r="I27"/>
      <c r="J27"/>
      <c r="K27" s="52"/>
      <c r="L27"/>
      <c r="M27"/>
      <c r="N27"/>
      <c r="O27"/>
      <c r="P27"/>
      <c r="Q27"/>
      <c r="R27"/>
      <c r="S27"/>
    </row>
    <row r="28" spans="1:19" s="71" customFormat="1" ht="20.25" customHeight="1">
      <c r="A28"/>
      <c r="B28"/>
      <c r="C28"/>
      <c r="D28"/>
      <c r="E28"/>
      <c r="F28"/>
      <c r="G28"/>
      <c r="H28"/>
      <c r="I28"/>
      <c r="J28"/>
      <c r="K28" s="52"/>
      <c r="L28"/>
      <c r="M28"/>
      <c r="N28"/>
      <c r="O28"/>
      <c r="P28"/>
      <c r="Q28"/>
      <c r="R28"/>
      <c r="S28"/>
    </row>
    <row r="29" spans="1:19" s="71" customFormat="1" ht="12.75">
      <c r="A29"/>
      <c r="B29"/>
      <c r="C29"/>
      <c r="D29"/>
      <c r="E29"/>
      <c r="F29"/>
      <c r="G29"/>
      <c r="H29"/>
      <c r="I29"/>
      <c r="J29"/>
      <c r="K29" s="52"/>
      <c r="L29"/>
      <c r="M29"/>
      <c r="N29"/>
      <c r="O29"/>
      <c r="P29"/>
      <c r="Q29"/>
      <c r="R29"/>
      <c r="S29"/>
    </row>
    <row r="30" spans="1:19" s="71" customFormat="1" ht="12.75">
      <c r="A30"/>
      <c r="B30"/>
      <c r="C30"/>
      <c r="D30"/>
      <c r="E30"/>
      <c r="F30"/>
      <c r="G30"/>
      <c r="H30"/>
      <c r="I30"/>
      <c r="J30"/>
      <c r="K30" s="52"/>
      <c r="L30"/>
      <c r="M30"/>
      <c r="N30"/>
      <c r="O30"/>
      <c r="P30"/>
      <c r="Q30"/>
      <c r="R30"/>
      <c r="S30"/>
    </row>
    <row r="31" spans="1:19" s="71" customFormat="1" ht="12.75">
      <c r="A31"/>
      <c r="B31"/>
      <c r="C31"/>
      <c r="D31"/>
      <c r="E31"/>
      <c r="F31"/>
      <c r="G31"/>
      <c r="H31"/>
      <c r="I31"/>
      <c r="J31"/>
      <c r="K31" s="52"/>
      <c r="L31"/>
      <c r="M31"/>
      <c r="N31"/>
      <c r="O31"/>
      <c r="P31"/>
      <c r="Q31"/>
      <c r="R31"/>
      <c r="S31"/>
    </row>
    <row r="35" ht="19.5" customHeight="1"/>
  </sheetData>
  <sheetProtection/>
  <mergeCells count="16">
    <mergeCell ref="A1:S1"/>
    <mergeCell ref="A2:S2"/>
    <mergeCell ref="A4:R4"/>
    <mergeCell ref="A5:A6"/>
    <mergeCell ref="B5:B6"/>
    <mergeCell ref="C5:C6"/>
    <mergeCell ref="D5:D6"/>
    <mergeCell ref="E5:E6"/>
    <mergeCell ref="F5:F6"/>
    <mergeCell ref="G5:G6"/>
    <mergeCell ref="B16:F16"/>
    <mergeCell ref="N5:R5"/>
    <mergeCell ref="S5:S6"/>
    <mergeCell ref="H5:J5"/>
    <mergeCell ref="K5:K6"/>
    <mergeCell ref="L5:M5"/>
  </mergeCells>
  <printOptions horizontalCentered="1" verticalCentered="1"/>
  <pageMargins left="0.31" right="0.31" top="0.75" bottom="0.1968503937007874" header="1.03" footer="0.2362204724409449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34"/>
  <sheetViews>
    <sheetView zoomScale="70" zoomScaleNormal="70" zoomScaleSheetLayoutView="100" zoomScalePageLayoutView="0" workbookViewId="0" topLeftCell="A10">
      <selection activeCell="D11" sqref="D11"/>
    </sheetView>
  </sheetViews>
  <sheetFormatPr defaultColWidth="9.140625" defaultRowHeight="12.75"/>
  <cols>
    <col min="1" max="1" width="4.28125" style="1" customWidth="1"/>
    <col min="2" max="2" width="43.140625" style="50" customWidth="1"/>
    <col min="3" max="3" width="14.00390625" style="50" customWidth="1"/>
    <col min="4" max="4" width="21.8515625" style="1" customWidth="1"/>
    <col min="5" max="5" width="22.57421875" style="18" customWidth="1"/>
    <col min="6" max="6" width="6.7109375" style="1" customWidth="1"/>
    <col min="7" max="7" width="8.421875" style="1" customWidth="1"/>
    <col min="8" max="8" width="9.421875" style="1" customWidth="1"/>
    <col min="9" max="9" width="5.7109375" style="1" customWidth="1"/>
    <col min="10" max="10" width="8.00390625" style="1" customWidth="1"/>
    <col min="11" max="11" width="7.140625" style="1" customWidth="1"/>
    <col min="12" max="12" width="9.421875" style="7" customWidth="1"/>
    <col min="13" max="13" width="13.8515625" style="7" customWidth="1"/>
    <col min="14" max="14" width="11.57421875" style="7" customWidth="1"/>
    <col min="15" max="15" width="13.421875" style="8" customWidth="1"/>
    <col min="16" max="16" width="10.57421875" style="3" customWidth="1"/>
    <col min="17" max="17" width="10.7109375" style="2" customWidth="1"/>
    <col min="18" max="18" width="5.7109375" style="1" customWidth="1"/>
    <col min="19" max="19" width="8.421875" style="1" customWidth="1"/>
    <col min="20" max="16384" width="9.140625" style="1" customWidth="1"/>
  </cols>
  <sheetData>
    <row r="1" spans="1:18" ht="40.5" customHeight="1">
      <c r="A1" s="253" t="s">
        <v>39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9" s="45" customFormat="1" ht="41.25" customHeight="1" thickBot="1">
      <c r="A2" s="254" t="s">
        <v>41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</row>
    <row r="3" spans="1:19" s="45" customFormat="1" ht="13.5" thickTop="1">
      <c r="A3" s="51" t="s">
        <v>40</v>
      </c>
      <c r="B3"/>
      <c r="C3"/>
      <c r="D3"/>
      <c r="E3"/>
      <c r="F3"/>
      <c r="G3"/>
      <c r="H3"/>
      <c r="I3"/>
      <c r="J3" t="s">
        <v>42</v>
      </c>
      <c r="K3"/>
      <c r="L3" s="52"/>
      <c r="M3" s="52"/>
      <c r="N3" s="52"/>
      <c r="O3"/>
      <c r="P3"/>
      <c r="Q3" s="4"/>
      <c r="R3" s="5"/>
      <c r="S3" s="6"/>
    </row>
    <row r="4" spans="1:19" s="45" customFormat="1" ht="44.25" customHeight="1">
      <c r="A4" s="275" t="s">
        <v>123</v>
      </c>
      <c r="B4" s="275"/>
      <c r="C4" s="275"/>
      <c r="D4" s="275"/>
      <c r="E4" s="275"/>
      <c r="F4" s="276"/>
      <c r="G4" s="276"/>
      <c r="H4" s="276"/>
      <c r="I4" s="276"/>
      <c r="J4" s="276"/>
      <c r="K4" s="276"/>
      <c r="L4" s="275"/>
      <c r="M4" s="275"/>
      <c r="N4" s="275"/>
      <c r="O4" s="275"/>
      <c r="P4" s="276"/>
      <c r="Q4" s="276"/>
      <c r="R4" s="276"/>
      <c r="S4" s="103"/>
    </row>
    <row r="5" spans="1:19" s="45" customFormat="1" ht="18" customHeight="1">
      <c r="A5" s="268" t="s">
        <v>0</v>
      </c>
      <c r="B5" s="270" t="s">
        <v>15</v>
      </c>
      <c r="C5" s="278" t="s">
        <v>170</v>
      </c>
      <c r="D5" s="277" t="s">
        <v>1</v>
      </c>
      <c r="E5" s="270" t="s">
        <v>2</v>
      </c>
      <c r="F5" s="270" t="s">
        <v>70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68" t="s">
        <v>132</v>
      </c>
    </row>
    <row r="6" spans="1:19" s="45" customFormat="1" ht="18" customHeight="1">
      <c r="A6" s="268"/>
      <c r="B6" s="270"/>
      <c r="C6" s="279"/>
      <c r="D6" s="277"/>
      <c r="E6" s="270"/>
      <c r="F6" s="270" t="s">
        <v>69</v>
      </c>
      <c r="G6" s="271"/>
      <c r="H6" s="271"/>
      <c r="I6" s="271"/>
      <c r="J6" s="271"/>
      <c r="K6" s="271"/>
      <c r="L6" s="269"/>
      <c r="M6" s="137"/>
      <c r="N6" s="272" t="s">
        <v>14</v>
      </c>
      <c r="O6" s="268" t="s">
        <v>131</v>
      </c>
      <c r="P6" s="274" t="s">
        <v>4</v>
      </c>
      <c r="Q6" s="268" t="s">
        <v>5</v>
      </c>
      <c r="R6" s="268" t="s">
        <v>13</v>
      </c>
      <c r="S6" s="268"/>
    </row>
    <row r="7" spans="1:19" ht="140.25" customHeight="1">
      <c r="A7" s="268"/>
      <c r="B7" s="270"/>
      <c r="C7" s="280"/>
      <c r="D7" s="277"/>
      <c r="E7" s="270"/>
      <c r="F7" s="119" t="s">
        <v>64</v>
      </c>
      <c r="G7" s="119" t="s">
        <v>62</v>
      </c>
      <c r="H7" s="119" t="s">
        <v>63</v>
      </c>
      <c r="I7" s="119" t="s">
        <v>61</v>
      </c>
      <c r="J7" s="119" t="s">
        <v>66</v>
      </c>
      <c r="K7" s="119" t="s">
        <v>94</v>
      </c>
      <c r="L7" s="142" t="s">
        <v>53</v>
      </c>
      <c r="M7" s="118" t="s">
        <v>130</v>
      </c>
      <c r="N7" s="273"/>
      <c r="O7" s="269"/>
      <c r="P7" s="269"/>
      <c r="Q7" s="269"/>
      <c r="R7" s="269"/>
      <c r="S7" s="268" t="s">
        <v>3</v>
      </c>
    </row>
    <row r="8" spans="1:19" ht="54.75" customHeight="1">
      <c r="A8" s="114"/>
      <c r="B8" s="139" t="s">
        <v>96</v>
      </c>
      <c r="C8" s="146">
        <v>106.66</v>
      </c>
      <c r="D8" s="146" t="s">
        <v>181</v>
      </c>
      <c r="E8" s="146" t="s">
        <v>71</v>
      </c>
      <c r="F8" s="112"/>
      <c r="G8" s="112"/>
      <c r="H8" s="112"/>
      <c r="I8" s="112"/>
      <c r="J8" s="140">
        <v>0.25</v>
      </c>
      <c r="K8" s="112"/>
      <c r="L8" s="140">
        <v>0.25</v>
      </c>
      <c r="M8" s="172">
        <v>8.101851851851852E-05</v>
      </c>
      <c r="N8" s="130">
        <v>0.08438657407407407</v>
      </c>
      <c r="O8" s="130">
        <v>0.08446759259259258</v>
      </c>
      <c r="P8" s="121">
        <v>1</v>
      </c>
      <c r="Q8" s="111">
        <v>100</v>
      </c>
      <c r="R8" s="101" t="s">
        <v>6</v>
      </c>
      <c r="S8" s="108">
        <v>400</v>
      </c>
    </row>
    <row r="9" spans="1:19" ht="51">
      <c r="A9" s="114"/>
      <c r="B9" s="139" t="s">
        <v>88</v>
      </c>
      <c r="C9" s="146">
        <v>213.33</v>
      </c>
      <c r="D9" s="146" t="s">
        <v>97</v>
      </c>
      <c r="E9" s="146" t="s">
        <v>7</v>
      </c>
      <c r="F9" s="112">
        <v>6</v>
      </c>
      <c r="G9" s="112">
        <v>10</v>
      </c>
      <c r="H9" s="112">
        <v>1</v>
      </c>
      <c r="I9" s="112">
        <v>3</v>
      </c>
      <c r="J9" s="112">
        <v>11.51</v>
      </c>
      <c r="K9" s="112"/>
      <c r="L9" s="112">
        <f>SUM(F9:J9)</f>
        <v>31.509999999999998</v>
      </c>
      <c r="M9" s="130">
        <v>0.010937500000000001</v>
      </c>
      <c r="N9" s="130">
        <v>0.08223379629629629</v>
      </c>
      <c r="O9" s="130">
        <f>SUM(M9,N9)</f>
        <v>0.0931712962962963</v>
      </c>
      <c r="P9" s="121">
        <v>2</v>
      </c>
      <c r="Q9" s="111">
        <v>110.74</v>
      </c>
      <c r="R9" s="101" t="s">
        <v>6</v>
      </c>
      <c r="S9" s="108">
        <v>360</v>
      </c>
    </row>
    <row r="10" spans="1:19" ht="57.75" customHeight="1">
      <c r="A10" s="114"/>
      <c r="B10" s="139" t="s">
        <v>82</v>
      </c>
      <c r="C10" s="146">
        <v>40</v>
      </c>
      <c r="D10" s="146" t="s">
        <v>179</v>
      </c>
      <c r="E10" s="146" t="s">
        <v>49</v>
      </c>
      <c r="F10" s="112">
        <v>5</v>
      </c>
      <c r="G10" s="112">
        <v>10</v>
      </c>
      <c r="H10" s="112">
        <v>15</v>
      </c>
      <c r="I10" s="112"/>
      <c r="J10" s="112"/>
      <c r="K10" s="112">
        <v>600</v>
      </c>
      <c r="L10" s="112">
        <f>SUM(F10:K10)</f>
        <v>630</v>
      </c>
      <c r="M10" s="130">
        <v>0.21875</v>
      </c>
      <c r="N10" s="130">
        <v>0.0509375</v>
      </c>
      <c r="O10" s="130">
        <f>SUM(M10,N10)</f>
        <v>0.26968749999999997</v>
      </c>
      <c r="P10" s="121">
        <v>3</v>
      </c>
      <c r="Q10" s="111"/>
      <c r="R10" s="101"/>
      <c r="S10" s="108">
        <v>330</v>
      </c>
    </row>
    <row r="11" spans="1:19" ht="56.25" customHeight="1">
      <c r="A11" s="114"/>
      <c r="B11" s="139" t="s">
        <v>68</v>
      </c>
      <c r="C11" s="146">
        <v>53.33</v>
      </c>
      <c r="D11" s="146" t="s">
        <v>178</v>
      </c>
      <c r="E11" s="146" t="s">
        <v>49</v>
      </c>
      <c r="F11" s="112">
        <v>10</v>
      </c>
      <c r="G11" s="112"/>
      <c r="H11" s="112">
        <v>10</v>
      </c>
      <c r="I11" s="112"/>
      <c r="J11" s="112"/>
      <c r="K11" s="112">
        <v>600</v>
      </c>
      <c r="L11" s="112">
        <v>620</v>
      </c>
      <c r="M11" s="130">
        <v>0.2152777777777778</v>
      </c>
      <c r="N11" s="130">
        <v>0.06175925925925926</v>
      </c>
      <c r="O11" s="130">
        <v>0.277037037037037</v>
      </c>
      <c r="P11" s="121">
        <v>4</v>
      </c>
      <c r="Q11" s="111"/>
      <c r="R11" s="101"/>
      <c r="S11" s="108">
        <v>300</v>
      </c>
    </row>
    <row r="12" spans="1:19" ht="51">
      <c r="A12" s="114"/>
      <c r="B12" s="139" t="s">
        <v>86</v>
      </c>
      <c r="C12" s="146">
        <v>40</v>
      </c>
      <c r="D12" s="146" t="s">
        <v>184</v>
      </c>
      <c r="E12" s="146" t="s">
        <v>8</v>
      </c>
      <c r="F12" s="112">
        <v>21</v>
      </c>
      <c r="G12" s="112">
        <v>0</v>
      </c>
      <c r="H12" s="112">
        <v>10</v>
      </c>
      <c r="I12" s="112"/>
      <c r="J12" s="112"/>
      <c r="K12" s="112">
        <v>600</v>
      </c>
      <c r="L12" s="112">
        <f>SUM(F12:K12)</f>
        <v>631</v>
      </c>
      <c r="M12" s="130">
        <v>0.21909722222222225</v>
      </c>
      <c r="N12" s="130">
        <v>0.06017361111111111</v>
      </c>
      <c r="O12" s="130">
        <f>SUM(M12,N12)</f>
        <v>0.27927083333333336</v>
      </c>
      <c r="P12" s="121">
        <v>5</v>
      </c>
      <c r="Q12" s="111"/>
      <c r="R12" s="101"/>
      <c r="S12" s="108">
        <v>280</v>
      </c>
    </row>
    <row r="13" spans="1:19" ht="51">
      <c r="A13" s="114"/>
      <c r="B13" s="139" t="s">
        <v>79</v>
      </c>
      <c r="C13" s="146">
        <v>40</v>
      </c>
      <c r="D13" s="146" t="s">
        <v>85</v>
      </c>
      <c r="E13" s="146" t="s">
        <v>12</v>
      </c>
      <c r="F13" s="112"/>
      <c r="G13" s="112">
        <v>15</v>
      </c>
      <c r="H13" s="112"/>
      <c r="I13" s="112"/>
      <c r="J13" s="112"/>
      <c r="K13" s="112">
        <v>600</v>
      </c>
      <c r="L13" s="112">
        <f>SUM(G13:K13)</f>
        <v>615</v>
      </c>
      <c r="M13" s="130">
        <v>0.21354166666666666</v>
      </c>
      <c r="N13" s="130">
        <v>0.06707175925925926</v>
      </c>
      <c r="O13" s="130">
        <f>SUM(M13,N13)</f>
        <v>0.2806134259259259</v>
      </c>
      <c r="P13" s="121">
        <v>6</v>
      </c>
      <c r="Q13" s="111"/>
      <c r="R13" s="101"/>
      <c r="S13" s="108">
        <v>260</v>
      </c>
    </row>
    <row r="14" spans="1:19" ht="38.25">
      <c r="A14" s="114"/>
      <c r="B14" s="139" t="s">
        <v>80</v>
      </c>
      <c r="C14" s="146">
        <v>40</v>
      </c>
      <c r="D14" s="146" t="s">
        <v>185</v>
      </c>
      <c r="E14" s="146" t="s">
        <v>9</v>
      </c>
      <c r="F14" s="112">
        <v>10</v>
      </c>
      <c r="G14" s="112">
        <v>29</v>
      </c>
      <c r="H14" s="112"/>
      <c r="I14" s="112"/>
      <c r="J14" s="112"/>
      <c r="K14" s="112">
        <v>600</v>
      </c>
      <c r="L14" s="112">
        <v>639</v>
      </c>
      <c r="M14" s="130">
        <v>0.22187500000000002</v>
      </c>
      <c r="N14" s="130">
        <v>0.06912037037037037</v>
      </c>
      <c r="O14" s="130">
        <f>SUM(M14,N14)</f>
        <v>0.2909953703703704</v>
      </c>
      <c r="P14" s="173">
        <v>7</v>
      </c>
      <c r="Q14" s="111"/>
      <c r="R14" s="122"/>
      <c r="S14" s="108">
        <v>240</v>
      </c>
    </row>
    <row r="15" spans="1:19" ht="38.25">
      <c r="A15" s="123"/>
      <c r="B15" s="139" t="s">
        <v>108</v>
      </c>
      <c r="C15" s="146">
        <v>40</v>
      </c>
      <c r="D15" s="146" t="s">
        <v>182</v>
      </c>
      <c r="E15" s="146" t="s">
        <v>71</v>
      </c>
      <c r="F15" s="112">
        <v>7</v>
      </c>
      <c r="G15" s="112">
        <v>8</v>
      </c>
      <c r="H15" s="112"/>
      <c r="I15" s="112"/>
      <c r="J15" s="112"/>
      <c r="K15" s="112">
        <v>600</v>
      </c>
      <c r="L15" s="112">
        <f>SUM(F15:K15)</f>
        <v>615</v>
      </c>
      <c r="M15" s="130">
        <v>0.21354166666666666</v>
      </c>
      <c r="N15" s="130">
        <v>0.1286226851851852</v>
      </c>
      <c r="O15" s="130">
        <f>SUM(M15,N15)</f>
        <v>0.34216435185185184</v>
      </c>
      <c r="P15" s="173">
        <v>8</v>
      </c>
      <c r="Q15" s="111"/>
      <c r="R15" s="122"/>
      <c r="S15" s="101"/>
    </row>
    <row r="16" spans="1:19" ht="25.5" customHeight="1">
      <c r="A16" s="107"/>
      <c r="B16" s="107"/>
      <c r="C16" s="107"/>
      <c r="D16" s="125" t="s">
        <v>19</v>
      </c>
      <c r="E16" s="48">
        <f>SUM(C8:C13)</f>
        <v>493.32</v>
      </c>
      <c r="F16" s="107"/>
      <c r="G16" s="107"/>
      <c r="H16" s="107"/>
      <c r="I16" s="107"/>
      <c r="J16" s="107"/>
      <c r="K16" s="107"/>
      <c r="L16" s="126"/>
      <c r="M16" s="126"/>
      <c r="N16" s="126"/>
      <c r="O16" s="127"/>
      <c r="P16" s="128">
        <v>1</v>
      </c>
      <c r="Q16" s="234"/>
      <c r="R16" s="107"/>
      <c r="S16" s="107"/>
    </row>
    <row r="17" spans="1:19" ht="25.5" customHeight="1">
      <c r="A17" s="19" t="s">
        <v>138</v>
      </c>
      <c r="B17" s="10"/>
      <c r="C17" s="10"/>
      <c r="D17" s="11"/>
      <c r="E17" s="10"/>
      <c r="F17" s="47"/>
      <c r="G17" s="13"/>
      <c r="H17" s="47"/>
      <c r="I17" s="13"/>
      <c r="J17" s="13"/>
      <c r="K17" s="13"/>
      <c r="L17" s="12"/>
      <c r="M17" s="12"/>
      <c r="N17" s="12"/>
      <c r="O17" s="14"/>
      <c r="P17" s="20">
        <v>1</v>
      </c>
      <c r="Q17" s="9"/>
      <c r="R17" s="16"/>
      <c r="S17" s="16"/>
    </row>
    <row r="18" spans="1:19" ht="25.5" customHeight="1">
      <c r="A18" s="9" t="s">
        <v>174</v>
      </c>
      <c r="B18" s="49"/>
      <c r="C18" s="49"/>
      <c r="D18" s="9"/>
      <c r="E18" s="49"/>
      <c r="F18" s="46"/>
      <c r="G18" s="9"/>
      <c r="H18" s="46"/>
      <c r="I18" s="9"/>
      <c r="J18" s="9"/>
      <c r="K18" s="9"/>
      <c r="L18" s="17"/>
      <c r="M18" s="17"/>
      <c r="N18" s="17"/>
      <c r="O18" s="9"/>
      <c r="P18" s="15"/>
      <c r="Q18" s="9"/>
      <c r="R18" s="16"/>
      <c r="S18" s="16"/>
    </row>
    <row r="19" ht="25.5" customHeight="1"/>
    <row r="20" ht="25.5" customHeight="1">
      <c r="A20" s="19"/>
    </row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3" spans="1:19" s="9" customFormat="1" ht="33.75" customHeight="1">
      <c r="A33" s="1"/>
      <c r="B33" s="50"/>
      <c r="C33" s="50"/>
      <c r="D33" s="1"/>
      <c r="E33" s="18"/>
      <c r="F33" s="1"/>
      <c r="G33" s="1"/>
      <c r="H33" s="1"/>
      <c r="I33" s="1"/>
      <c r="J33" s="1"/>
      <c r="K33" s="1"/>
      <c r="L33" s="7"/>
      <c r="M33" s="7"/>
      <c r="N33" s="7"/>
      <c r="O33" s="8"/>
      <c r="P33" s="3"/>
      <c r="Q33" s="2"/>
      <c r="R33" s="1"/>
      <c r="S33" s="1"/>
    </row>
    <row r="34" spans="1:19" s="9" customFormat="1" ht="27" customHeight="1">
      <c r="A34" s="1"/>
      <c r="B34" s="50"/>
      <c r="C34" s="50"/>
      <c r="D34" s="1"/>
      <c r="E34" s="18"/>
      <c r="F34" s="1"/>
      <c r="G34" s="1"/>
      <c r="H34" s="1"/>
      <c r="I34" s="1"/>
      <c r="J34" s="1"/>
      <c r="K34" s="1"/>
      <c r="L34" s="7"/>
      <c r="M34" s="7"/>
      <c r="N34" s="7"/>
      <c r="O34" s="8"/>
      <c r="P34" s="3"/>
      <c r="Q34" s="2"/>
      <c r="R34" s="1"/>
      <c r="S34" s="1"/>
    </row>
    <row r="36" ht="12.75" hidden="1"/>
  </sheetData>
  <sheetProtection/>
  <mergeCells count="16">
    <mergeCell ref="S5:S7"/>
    <mergeCell ref="B5:B7"/>
    <mergeCell ref="D5:D7"/>
    <mergeCell ref="E5:E7"/>
    <mergeCell ref="Q6:Q7"/>
    <mergeCell ref="C5:C7"/>
    <mergeCell ref="A5:A7"/>
    <mergeCell ref="R6:R7"/>
    <mergeCell ref="A1:R1"/>
    <mergeCell ref="F6:L6"/>
    <mergeCell ref="N6:N7"/>
    <mergeCell ref="O6:O7"/>
    <mergeCell ref="P6:P7"/>
    <mergeCell ref="A2:S2"/>
    <mergeCell ref="A4:R4"/>
    <mergeCell ref="F5:R5"/>
  </mergeCells>
  <printOptions/>
  <pageMargins left="0.2362204724409449" right="0.2362204724409449" top="0.7874015748031497" bottom="0.31496062992125984" header="0" footer="0"/>
  <pageSetup fitToHeight="1" fitToWidth="1"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W34"/>
  <sheetViews>
    <sheetView zoomScale="80" zoomScaleNormal="80" zoomScaleSheetLayoutView="75" zoomScalePageLayoutView="0" workbookViewId="0" topLeftCell="A10">
      <selection activeCell="E14" sqref="E14"/>
    </sheetView>
  </sheetViews>
  <sheetFormatPr defaultColWidth="9.140625" defaultRowHeight="12.75"/>
  <cols>
    <col min="1" max="1" width="4.28125" style="1" customWidth="1"/>
    <col min="2" max="2" width="48.7109375" style="50" customWidth="1"/>
    <col min="3" max="3" width="12.8515625" style="50" customWidth="1"/>
    <col min="4" max="4" width="20.28125" style="1" customWidth="1"/>
    <col min="5" max="5" width="18.57421875" style="18" customWidth="1"/>
    <col min="6" max="10" width="6.7109375" style="1" customWidth="1"/>
    <col min="11" max="12" width="6.7109375" style="7" customWidth="1"/>
    <col min="13" max="13" width="6.7109375" style="8" customWidth="1"/>
    <col min="14" max="15" width="10.00390625" style="1" customWidth="1"/>
    <col min="16" max="16" width="10.00390625" style="3" customWidth="1"/>
    <col min="17" max="17" width="14.00390625" style="1" customWidth="1"/>
    <col min="18" max="18" width="8.140625" style="1" customWidth="1"/>
    <col min="19" max="16384" width="9.140625" style="1" customWidth="1"/>
  </cols>
  <sheetData>
    <row r="1" spans="1:18" ht="39" customHeight="1">
      <c r="A1" s="253" t="s">
        <v>39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s="45" customFormat="1" ht="41.25" customHeight="1" thickBot="1">
      <c r="A2" s="254" t="s">
        <v>41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</row>
    <row r="3" spans="1:18" s="45" customFormat="1" ht="13.5" thickTop="1">
      <c r="A3" s="51" t="s">
        <v>40</v>
      </c>
      <c r="B3"/>
      <c r="C3"/>
      <c r="D3"/>
      <c r="E3"/>
      <c r="F3"/>
      <c r="G3"/>
      <c r="H3"/>
      <c r="I3"/>
      <c r="J3" t="s">
        <v>42</v>
      </c>
      <c r="K3" s="52"/>
      <c r="L3" s="52"/>
      <c r="M3"/>
      <c r="N3"/>
      <c r="O3"/>
      <c r="P3"/>
      <c r="Q3" s="5"/>
      <c r="R3" s="6"/>
    </row>
    <row r="4" spans="1:18" s="45" customFormat="1" ht="44.25" customHeight="1">
      <c r="A4" s="275" t="s">
        <v>124</v>
      </c>
      <c r="B4" s="275"/>
      <c r="C4" s="275"/>
      <c r="D4" s="275"/>
      <c r="E4" s="275"/>
      <c r="F4" s="276"/>
      <c r="G4" s="276"/>
      <c r="H4" s="276"/>
      <c r="I4" s="276"/>
      <c r="J4" s="276"/>
      <c r="K4" s="275"/>
      <c r="L4" s="275"/>
      <c r="M4" s="275"/>
      <c r="N4" s="275"/>
      <c r="O4" s="275"/>
      <c r="P4" s="276"/>
      <c r="Q4" s="276"/>
      <c r="R4" s="103"/>
    </row>
    <row r="5" spans="1:21" s="45" customFormat="1" ht="18" customHeight="1">
      <c r="A5" s="268" t="s">
        <v>0</v>
      </c>
      <c r="B5" s="270" t="s">
        <v>15</v>
      </c>
      <c r="C5" s="278" t="s">
        <v>170</v>
      </c>
      <c r="D5" s="277" t="s">
        <v>1</v>
      </c>
      <c r="E5" s="270" t="s">
        <v>2</v>
      </c>
      <c r="F5" s="270" t="s">
        <v>77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84"/>
      <c r="S5" s="284"/>
      <c r="T5" s="284"/>
      <c r="U5" s="268" t="s">
        <v>132</v>
      </c>
    </row>
    <row r="6" spans="1:21" s="45" customFormat="1" ht="18" customHeight="1">
      <c r="A6" s="281"/>
      <c r="B6" s="270"/>
      <c r="C6" s="279"/>
      <c r="D6" s="277"/>
      <c r="E6" s="270"/>
      <c r="F6" s="270" t="s">
        <v>69</v>
      </c>
      <c r="G6" s="269"/>
      <c r="H6" s="269"/>
      <c r="I6" s="269"/>
      <c r="J6" s="269"/>
      <c r="K6" s="269"/>
      <c r="L6" s="269"/>
      <c r="M6" s="269"/>
      <c r="N6" s="269"/>
      <c r="O6" s="137"/>
      <c r="P6" s="272" t="s">
        <v>14</v>
      </c>
      <c r="Q6" s="285" t="s">
        <v>131</v>
      </c>
      <c r="R6" s="268" t="s">
        <v>4</v>
      </c>
      <c r="S6" s="268" t="s">
        <v>5</v>
      </c>
      <c r="T6" s="282" t="s">
        <v>13</v>
      </c>
      <c r="U6" s="268"/>
    </row>
    <row r="7" spans="1:23" ht="120" customHeight="1">
      <c r="A7" s="281"/>
      <c r="B7" s="270"/>
      <c r="C7" s="280"/>
      <c r="D7" s="277"/>
      <c r="E7" s="270"/>
      <c r="F7" s="119" t="s">
        <v>56</v>
      </c>
      <c r="G7" s="119" t="s">
        <v>57</v>
      </c>
      <c r="H7" s="119" t="s">
        <v>58</v>
      </c>
      <c r="I7" s="119" t="s">
        <v>59</v>
      </c>
      <c r="J7" s="119" t="s">
        <v>60</v>
      </c>
      <c r="K7" s="119" t="s">
        <v>73</v>
      </c>
      <c r="L7" s="119" t="s">
        <v>75</v>
      </c>
      <c r="M7" s="119" t="s">
        <v>74</v>
      </c>
      <c r="N7" s="120" t="s">
        <v>53</v>
      </c>
      <c r="O7" s="118" t="s">
        <v>130</v>
      </c>
      <c r="P7" s="273"/>
      <c r="Q7" s="286"/>
      <c r="R7" s="269"/>
      <c r="S7" s="269"/>
      <c r="T7" s="283"/>
      <c r="U7" s="268" t="s">
        <v>3</v>
      </c>
      <c r="V7" s="104"/>
      <c r="W7" s="105"/>
    </row>
    <row r="8" spans="1:23" ht="54" customHeight="1">
      <c r="A8" s="114"/>
      <c r="B8" s="184" t="s">
        <v>116</v>
      </c>
      <c r="C8" s="182">
        <v>106.66</v>
      </c>
      <c r="D8" s="182" t="s">
        <v>183</v>
      </c>
      <c r="E8" s="182" t="s">
        <v>11</v>
      </c>
      <c r="F8" s="134">
        <v>5</v>
      </c>
      <c r="G8" s="134"/>
      <c r="H8" s="134">
        <v>8</v>
      </c>
      <c r="I8" s="134"/>
      <c r="J8" s="134">
        <v>5</v>
      </c>
      <c r="K8" s="134">
        <v>8.82</v>
      </c>
      <c r="L8" s="134"/>
      <c r="M8" s="134"/>
      <c r="N8" s="134">
        <f>SUM(F8:L8)</f>
        <v>26.82</v>
      </c>
      <c r="O8" s="135">
        <v>0.009305555555555555</v>
      </c>
      <c r="P8" s="135">
        <v>0.06704861111111111</v>
      </c>
      <c r="Q8" s="135">
        <f aca="true" t="shared" si="0" ref="Q8:Q15">SUM(O8:P8)</f>
        <v>0.07635416666666667</v>
      </c>
      <c r="R8" s="108">
        <v>1</v>
      </c>
      <c r="S8" s="121">
        <v>100</v>
      </c>
      <c r="T8" s="111" t="s">
        <v>6</v>
      </c>
      <c r="U8" s="108">
        <v>400</v>
      </c>
      <c r="V8" s="106"/>
      <c r="W8" s="107"/>
    </row>
    <row r="9" spans="1:23" ht="54" customHeight="1">
      <c r="A9" s="114"/>
      <c r="B9" s="184" t="s">
        <v>118</v>
      </c>
      <c r="C9" s="182">
        <v>66.66</v>
      </c>
      <c r="D9" s="182" t="s">
        <v>178</v>
      </c>
      <c r="E9" s="182" t="s">
        <v>49</v>
      </c>
      <c r="F9" s="134">
        <v>12</v>
      </c>
      <c r="G9" s="134"/>
      <c r="H9" s="134">
        <v>14</v>
      </c>
      <c r="I9" s="134"/>
      <c r="J9" s="134"/>
      <c r="K9" s="134">
        <v>3.072</v>
      </c>
      <c r="L9" s="134"/>
      <c r="M9" s="134">
        <v>5</v>
      </c>
      <c r="N9" s="134">
        <v>34.07</v>
      </c>
      <c r="O9" s="143">
        <v>0.011828703703703704</v>
      </c>
      <c r="P9" s="135">
        <v>0.07770833333333334</v>
      </c>
      <c r="Q9" s="135">
        <f t="shared" si="0"/>
        <v>0.08953703703703704</v>
      </c>
      <c r="R9" s="108">
        <v>2</v>
      </c>
      <c r="S9" s="111">
        <v>117.43</v>
      </c>
      <c r="T9" s="111" t="s">
        <v>6</v>
      </c>
      <c r="U9" s="108">
        <v>360</v>
      </c>
      <c r="V9" s="106"/>
      <c r="W9" s="107"/>
    </row>
    <row r="10" spans="1:23" ht="54" customHeight="1">
      <c r="A10" s="114"/>
      <c r="B10" s="184" t="s">
        <v>78</v>
      </c>
      <c r="C10" s="182">
        <v>213.33</v>
      </c>
      <c r="D10" s="182" t="s">
        <v>97</v>
      </c>
      <c r="E10" s="182" t="s">
        <v>7</v>
      </c>
      <c r="F10" s="134">
        <v>9</v>
      </c>
      <c r="G10" s="134"/>
      <c r="H10" s="134">
        <v>37</v>
      </c>
      <c r="I10" s="134"/>
      <c r="J10" s="134">
        <v>20</v>
      </c>
      <c r="K10" s="134">
        <v>1.43</v>
      </c>
      <c r="L10" s="134"/>
      <c r="M10" s="134"/>
      <c r="N10" s="134">
        <v>67.43</v>
      </c>
      <c r="O10" s="143">
        <v>0.023414351851851853</v>
      </c>
      <c r="P10" s="135">
        <v>0.06700231481481482</v>
      </c>
      <c r="Q10" s="135">
        <f t="shared" si="0"/>
        <v>0.09041666666666667</v>
      </c>
      <c r="R10" s="108">
        <v>3</v>
      </c>
      <c r="S10" s="111">
        <v>119.27</v>
      </c>
      <c r="T10" s="111" t="s">
        <v>6</v>
      </c>
      <c r="U10" s="108">
        <v>330</v>
      </c>
      <c r="V10" s="106"/>
      <c r="W10" s="107"/>
    </row>
    <row r="11" spans="1:23" ht="54" customHeight="1">
      <c r="A11" s="114"/>
      <c r="B11" s="183" t="s">
        <v>86</v>
      </c>
      <c r="C11" s="177">
        <v>40</v>
      </c>
      <c r="D11" s="182" t="s">
        <v>175</v>
      </c>
      <c r="E11" s="146" t="s">
        <v>8</v>
      </c>
      <c r="F11" s="108">
        <v>47</v>
      </c>
      <c r="G11" s="108"/>
      <c r="H11" s="108">
        <v>21</v>
      </c>
      <c r="I11" s="108"/>
      <c r="J11" s="108"/>
      <c r="K11" s="102">
        <v>15</v>
      </c>
      <c r="L11" s="108">
        <v>100</v>
      </c>
      <c r="M11" s="102"/>
      <c r="N11" s="102">
        <f>SUM(F11:M11)</f>
        <v>183</v>
      </c>
      <c r="O11" s="144">
        <v>0.06354166666666666</v>
      </c>
      <c r="P11" s="110">
        <v>0.03819444444444444</v>
      </c>
      <c r="Q11" s="135">
        <f t="shared" si="0"/>
        <v>0.10173611111111111</v>
      </c>
      <c r="R11" s="108">
        <v>4</v>
      </c>
      <c r="S11" s="111"/>
      <c r="T11" s="111"/>
      <c r="U11" s="108">
        <v>300</v>
      </c>
      <c r="V11" s="106"/>
      <c r="W11" s="107"/>
    </row>
    <row r="12" spans="1:23" ht="54" customHeight="1">
      <c r="A12" s="114"/>
      <c r="B12" s="184" t="s">
        <v>79</v>
      </c>
      <c r="C12" s="185">
        <v>40</v>
      </c>
      <c r="D12" s="146" t="s">
        <v>85</v>
      </c>
      <c r="E12" s="146" t="s">
        <v>12</v>
      </c>
      <c r="F12" s="108">
        <v>40</v>
      </c>
      <c r="G12" s="108"/>
      <c r="H12" s="108">
        <v>44</v>
      </c>
      <c r="I12" s="108"/>
      <c r="J12" s="108"/>
      <c r="K12" s="102">
        <v>0</v>
      </c>
      <c r="L12" s="108">
        <v>300</v>
      </c>
      <c r="M12" s="108">
        <v>17</v>
      </c>
      <c r="N12" s="102">
        <v>401</v>
      </c>
      <c r="O12" s="110">
        <v>0.13923611111111112</v>
      </c>
      <c r="P12" s="110">
        <v>0.06180555555555556</v>
      </c>
      <c r="Q12" s="135">
        <f t="shared" si="0"/>
        <v>0.20104166666666667</v>
      </c>
      <c r="R12" s="108">
        <v>5</v>
      </c>
      <c r="S12" s="111"/>
      <c r="T12" s="111"/>
      <c r="U12" s="108">
        <v>280</v>
      </c>
      <c r="V12" s="106"/>
      <c r="W12" s="107"/>
    </row>
    <row r="13" spans="1:23" ht="54" customHeight="1">
      <c r="A13" s="114"/>
      <c r="B13" s="186" t="s">
        <v>117</v>
      </c>
      <c r="C13" s="185">
        <v>40</v>
      </c>
      <c r="D13" s="146" t="s">
        <v>185</v>
      </c>
      <c r="E13" s="182" t="s">
        <v>9</v>
      </c>
      <c r="F13" s="134">
        <v>45</v>
      </c>
      <c r="G13" s="134"/>
      <c r="H13" s="134">
        <v>38</v>
      </c>
      <c r="I13" s="134"/>
      <c r="J13" s="134"/>
      <c r="K13" s="136">
        <v>0</v>
      </c>
      <c r="L13" s="134">
        <v>300</v>
      </c>
      <c r="M13" s="134"/>
      <c r="N13" s="136">
        <v>383</v>
      </c>
      <c r="O13" s="143">
        <v>0.1329861111111111</v>
      </c>
      <c r="P13" s="135">
        <v>0.07318287037037037</v>
      </c>
      <c r="Q13" s="135">
        <f t="shared" si="0"/>
        <v>0.2061689814814815</v>
      </c>
      <c r="R13" s="108">
        <v>6</v>
      </c>
      <c r="S13" s="111"/>
      <c r="T13" s="111"/>
      <c r="U13" s="108">
        <v>260</v>
      </c>
      <c r="V13" s="106"/>
      <c r="W13" s="107"/>
    </row>
    <row r="14" spans="1:23" ht="54" customHeight="1">
      <c r="A14" s="114"/>
      <c r="B14" s="183" t="s">
        <v>82</v>
      </c>
      <c r="C14" s="177">
        <v>40</v>
      </c>
      <c r="D14" s="146" t="s">
        <v>179</v>
      </c>
      <c r="E14" s="146" t="s">
        <v>49</v>
      </c>
      <c r="F14" s="108">
        <v>47</v>
      </c>
      <c r="G14" s="108">
        <v>11</v>
      </c>
      <c r="H14" s="108">
        <v>53</v>
      </c>
      <c r="I14" s="108"/>
      <c r="J14" s="108"/>
      <c r="K14" s="102">
        <v>0</v>
      </c>
      <c r="L14" s="108">
        <v>300</v>
      </c>
      <c r="M14" s="108">
        <v>9</v>
      </c>
      <c r="N14" s="102">
        <f>SUM(F14:M14)</f>
        <v>420</v>
      </c>
      <c r="O14" s="144">
        <v>0.14583333333333334</v>
      </c>
      <c r="P14" s="110">
        <v>0.06814814814814814</v>
      </c>
      <c r="Q14" s="135">
        <f t="shared" si="0"/>
        <v>0.2139814814814815</v>
      </c>
      <c r="R14" s="108">
        <v>7</v>
      </c>
      <c r="S14" s="111"/>
      <c r="T14" s="111"/>
      <c r="U14" s="108">
        <v>240</v>
      </c>
      <c r="V14" s="106"/>
      <c r="W14" s="107"/>
    </row>
    <row r="15" spans="1:23" ht="54" customHeight="1">
      <c r="A15" s="114"/>
      <c r="B15" s="183" t="s">
        <v>87</v>
      </c>
      <c r="C15" s="177">
        <v>40</v>
      </c>
      <c r="D15" s="146" t="s">
        <v>182</v>
      </c>
      <c r="E15" s="182" t="s">
        <v>11</v>
      </c>
      <c r="F15" s="108">
        <v>41</v>
      </c>
      <c r="G15" s="108">
        <v>6</v>
      </c>
      <c r="H15" s="108">
        <v>85</v>
      </c>
      <c r="I15" s="108">
        <v>0</v>
      </c>
      <c r="J15" s="108">
        <v>0</v>
      </c>
      <c r="K15" s="102">
        <v>0</v>
      </c>
      <c r="L15" s="108">
        <v>300</v>
      </c>
      <c r="M15" s="102"/>
      <c r="N15" s="102">
        <f>SUM(F15:L15)</f>
        <v>432</v>
      </c>
      <c r="O15" s="110">
        <v>0.15</v>
      </c>
      <c r="P15" s="110">
        <v>0.08333333333333333</v>
      </c>
      <c r="Q15" s="135">
        <f t="shared" si="0"/>
        <v>0.23333333333333334</v>
      </c>
      <c r="R15" s="108">
        <v>8</v>
      </c>
      <c r="S15" s="111"/>
      <c r="T15" s="111"/>
      <c r="U15" s="108">
        <v>220</v>
      </c>
      <c r="V15" s="106"/>
      <c r="W15" s="107"/>
    </row>
    <row r="16" spans="2:16" ht="25.5" customHeight="1">
      <c r="B16" s="1"/>
      <c r="C16" s="1"/>
      <c r="D16" s="100" t="s">
        <v>19</v>
      </c>
      <c r="E16" s="48">
        <f>SUM(C8:C13)</f>
        <v>506.65</v>
      </c>
      <c r="P16" s="20">
        <v>1</v>
      </c>
    </row>
    <row r="17" spans="1:18" ht="25.5" customHeight="1">
      <c r="A17" s="19" t="s">
        <v>138</v>
      </c>
      <c r="B17" s="10"/>
      <c r="C17" s="10"/>
      <c r="D17" s="11"/>
      <c r="E17" s="10"/>
      <c r="F17" s="47"/>
      <c r="G17" s="13"/>
      <c r="H17" s="47"/>
      <c r="I17" s="13"/>
      <c r="J17" s="13"/>
      <c r="K17" s="12"/>
      <c r="L17" s="12"/>
      <c r="M17" s="14"/>
      <c r="N17" s="9"/>
      <c r="O17" s="9"/>
      <c r="P17" s="20">
        <v>1</v>
      </c>
      <c r="Q17" s="16"/>
      <c r="R17" s="16"/>
    </row>
    <row r="18" spans="1:18" ht="25.5" customHeight="1">
      <c r="A18" s="9" t="s">
        <v>139</v>
      </c>
      <c r="B18" s="49"/>
      <c r="C18" s="49"/>
      <c r="D18" s="9"/>
      <c r="E18" s="49"/>
      <c r="F18" s="46"/>
      <c r="G18" s="9"/>
      <c r="H18" s="46"/>
      <c r="I18" s="9"/>
      <c r="J18" s="9"/>
      <c r="K18" s="17"/>
      <c r="L18" s="17"/>
      <c r="M18" s="9"/>
      <c r="N18" s="9"/>
      <c r="O18" s="9"/>
      <c r="P18" s="15"/>
      <c r="Q18" s="16"/>
      <c r="R18" s="16"/>
    </row>
    <row r="19" ht="25.5" customHeight="1"/>
    <row r="20" ht="25.5" customHeight="1">
      <c r="A20" s="19"/>
    </row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3" spans="1:18" s="9" customFormat="1" ht="33.75" customHeight="1">
      <c r="A33" s="1"/>
      <c r="B33" s="50"/>
      <c r="C33" s="50"/>
      <c r="D33" s="1"/>
      <c r="E33" s="18"/>
      <c r="F33" s="1"/>
      <c r="G33" s="1"/>
      <c r="H33" s="1"/>
      <c r="I33" s="1"/>
      <c r="J33" s="1"/>
      <c r="K33" s="7"/>
      <c r="L33" s="7"/>
      <c r="M33" s="8"/>
      <c r="N33" s="1"/>
      <c r="O33" s="1"/>
      <c r="P33" s="3"/>
      <c r="Q33" s="1"/>
      <c r="R33" s="1"/>
    </row>
    <row r="34" spans="1:18" s="9" customFormat="1" ht="27" customHeight="1">
      <c r="A34" s="1"/>
      <c r="B34" s="50"/>
      <c r="C34" s="50"/>
      <c r="D34" s="1"/>
      <c r="E34" s="18"/>
      <c r="F34" s="1"/>
      <c r="G34" s="1"/>
      <c r="H34" s="1"/>
      <c r="I34" s="1"/>
      <c r="J34" s="1"/>
      <c r="K34" s="7"/>
      <c r="L34" s="7"/>
      <c r="M34" s="8"/>
      <c r="N34" s="1"/>
      <c r="O34" s="1"/>
      <c r="P34" s="3"/>
      <c r="Q34" s="1"/>
      <c r="R34" s="1"/>
    </row>
    <row r="36" ht="12.75" hidden="1"/>
  </sheetData>
  <sheetProtection/>
  <mergeCells count="16">
    <mergeCell ref="S6:S7"/>
    <mergeCell ref="T6:T7"/>
    <mergeCell ref="U5:U7"/>
    <mergeCell ref="F5:T5"/>
    <mergeCell ref="F6:N6"/>
    <mergeCell ref="P6:P7"/>
    <mergeCell ref="Q6:Q7"/>
    <mergeCell ref="A1:R1"/>
    <mergeCell ref="A2:R2"/>
    <mergeCell ref="A4:Q4"/>
    <mergeCell ref="A5:A7"/>
    <mergeCell ref="B5:B7"/>
    <mergeCell ref="D5:D7"/>
    <mergeCell ref="E5:E7"/>
    <mergeCell ref="R6:R7"/>
    <mergeCell ref="C5:C7"/>
  </mergeCells>
  <printOptions/>
  <pageMargins left="0.3" right="0.22" top="0.98" bottom="0.37" header="1" footer="0.5"/>
  <pageSetup fitToHeight="1" fitToWidth="1" horizontalDpi="300" verticalDpi="3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U39"/>
  <sheetViews>
    <sheetView zoomScale="80" zoomScaleNormal="80" zoomScaleSheetLayoutView="100" zoomScalePageLayoutView="0" workbookViewId="0" topLeftCell="A8">
      <selection activeCell="D16" sqref="D16"/>
    </sheetView>
  </sheetViews>
  <sheetFormatPr defaultColWidth="9.140625" defaultRowHeight="12.75"/>
  <cols>
    <col min="1" max="1" width="4.28125" style="1" customWidth="1"/>
    <col min="2" max="2" width="28.421875" style="50" customWidth="1"/>
    <col min="3" max="3" width="13.140625" style="50" customWidth="1"/>
    <col min="4" max="4" width="19.140625" style="1" customWidth="1"/>
    <col min="5" max="5" width="18.57421875" style="18" customWidth="1"/>
    <col min="6" max="6" width="5.140625" style="1" customWidth="1"/>
    <col min="7" max="8" width="7.140625" style="1" customWidth="1"/>
    <col min="9" max="10" width="5.7109375" style="1" customWidth="1"/>
    <col min="11" max="12" width="4.7109375" style="1" customWidth="1"/>
    <col min="13" max="13" width="7.57421875" style="7" customWidth="1"/>
    <col min="14" max="15" width="8.57421875" style="7" customWidth="1"/>
    <col min="16" max="16" width="9.140625" style="8" customWidth="1"/>
    <col min="17" max="17" width="14.28125" style="3" customWidth="1"/>
    <col min="18" max="18" width="10.7109375" style="2" customWidth="1"/>
    <col min="19" max="19" width="7.28125" style="1" customWidth="1"/>
    <col min="20" max="20" width="6.8515625" style="1" customWidth="1"/>
    <col min="21" max="16384" width="9.140625" style="1" customWidth="1"/>
  </cols>
  <sheetData>
    <row r="1" spans="1:20" ht="39" customHeight="1">
      <c r="A1" s="253" t="s">
        <v>39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</row>
    <row r="2" spans="1:20" s="45" customFormat="1" ht="41.25" customHeight="1" thickBot="1">
      <c r="A2" s="254" t="s">
        <v>41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</row>
    <row r="3" spans="1:20" s="45" customFormat="1" ht="13.5" thickTop="1">
      <c r="A3" s="51" t="s">
        <v>40</v>
      </c>
      <c r="B3"/>
      <c r="C3"/>
      <c r="D3"/>
      <c r="E3"/>
      <c r="F3"/>
      <c r="G3"/>
      <c r="H3"/>
      <c r="I3"/>
      <c r="J3" t="s">
        <v>42</v>
      </c>
      <c r="K3"/>
      <c r="L3"/>
      <c r="M3" s="52"/>
      <c r="N3" s="52"/>
      <c r="O3" s="52"/>
      <c r="P3"/>
      <c r="Q3"/>
      <c r="R3" s="4"/>
      <c r="S3" s="5"/>
      <c r="T3" s="6"/>
    </row>
    <row r="4" spans="1:20" s="45" customFormat="1" ht="44.25" customHeight="1">
      <c r="A4" s="275" t="s">
        <v>122</v>
      </c>
      <c r="B4" s="275"/>
      <c r="C4" s="275"/>
      <c r="D4" s="275"/>
      <c r="E4" s="275"/>
      <c r="F4" s="276"/>
      <c r="G4" s="276"/>
      <c r="H4" s="276"/>
      <c r="I4" s="276"/>
      <c r="J4" s="276"/>
      <c r="K4" s="276"/>
      <c r="L4" s="276"/>
      <c r="M4" s="275"/>
      <c r="N4" s="275"/>
      <c r="O4" s="275"/>
      <c r="P4" s="275"/>
      <c r="Q4" s="276"/>
      <c r="R4" s="276"/>
      <c r="S4" s="276"/>
      <c r="T4" s="103"/>
    </row>
    <row r="5" spans="1:21" s="45" customFormat="1" ht="18" customHeight="1">
      <c r="A5" s="290" t="s">
        <v>0</v>
      </c>
      <c r="B5" s="270" t="s">
        <v>15</v>
      </c>
      <c r="C5" s="287" t="s">
        <v>26</v>
      </c>
      <c r="D5" s="277" t="s">
        <v>1</v>
      </c>
      <c r="E5" s="270" t="s">
        <v>2</v>
      </c>
      <c r="F5" s="270" t="s">
        <v>38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8" t="s">
        <v>13</v>
      </c>
      <c r="U5" s="268" t="s">
        <v>132</v>
      </c>
    </row>
    <row r="6" spans="1:21" s="45" customFormat="1" ht="18" customHeight="1">
      <c r="A6" s="290"/>
      <c r="B6" s="270"/>
      <c r="C6" s="288"/>
      <c r="D6" s="277"/>
      <c r="E6" s="270"/>
      <c r="F6" s="270" t="s">
        <v>67</v>
      </c>
      <c r="G6" s="270"/>
      <c r="H6" s="270"/>
      <c r="I6" s="270"/>
      <c r="J6" s="270"/>
      <c r="K6" s="270"/>
      <c r="L6" s="270"/>
      <c r="M6" s="270"/>
      <c r="N6" s="270"/>
      <c r="O6" s="129"/>
      <c r="P6" s="272" t="s">
        <v>14</v>
      </c>
      <c r="Q6" s="268" t="s">
        <v>54</v>
      </c>
      <c r="R6" s="274" t="s">
        <v>4</v>
      </c>
      <c r="S6" s="291" t="s">
        <v>5</v>
      </c>
      <c r="T6" s="288"/>
      <c r="U6" s="268"/>
    </row>
    <row r="7" spans="1:21" ht="151.5" customHeight="1">
      <c r="A7" s="290"/>
      <c r="B7" s="270"/>
      <c r="C7" s="289"/>
      <c r="D7" s="277"/>
      <c r="E7" s="270"/>
      <c r="F7" s="119" t="s">
        <v>112</v>
      </c>
      <c r="G7" s="119" t="s">
        <v>104</v>
      </c>
      <c r="H7" s="119" t="s">
        <v>113</v>
      </c>
      <c r="I7" s="119" t="s">
        <v>114</v>
      </c>
      <c r="J7" s="119" t="s">
        <v>115</v>
      </c>
      <c r="K7" s="119" t="s">
        <v>119</v>
      </c>
      <c r="L7" s="119" t="s">
        <v>120</v>
      </c>
      <c r="M7" s="119" t="s">
        <v>75</v>
      </c>
      <c r="N7" s="118" t="s">
        <v>53</v>
      </c>
      <c r="O7" s="118" t="s">
        <v>130</v>
      </c>
      <c r="P7" s="269"/>
      <c r="Q7" s="269"/>
      <c r="R7" s="269"/>
      <c r="S7" s="292"/>
      <c r="T7" s="289"/>
      <c r="U7" s="268" t="s">
        <v>3</v>
      </c>
    </row>
    <row r="8" spans="1:21" ht="39.75" customHeight="1">
      <c r="A8" s="131"/>
      <c r="B8" s="182" t="s">
        <v>140</v>
      </c>
      <c r="C8" s="177">
        <v>120</v>
      </c>
      <c r="D8" s="146" t="s">
        <v>181</v>
      </c>
      <c r="E8" s="146" t="s">
        <v>186</v>
      </c>
      <c r="F8" s="101">
        <v>0</v>
      </c>
      <c r="G8" s="101">
        <v>10</v>
      </c>
      <c r="H8" s="101">
        <v>40</v>
      </c>
      <c r="I8" s="101">
        <v>0</v>
      </c>
      <c r="J8" s="101">
        <v>0</v>
      </c>
      <c r="K8" s="101">
        <v>0</v>
      </c>
      <c r="L8" s="101">
        <v>0</v>
      </c>
      <c r="M8" s="101"/>
      <c r="N8" s="108">
        <f>SUM(F8:L8)</f>
        <v>50</v>
      </c>
      <c r="O8" s="110">
        <v>0.017361111111111112</v>
      </c>
      <c r="P8" s="110">
        <v>0.07118055555555557</v>
      </c>
      <c r="Q8" s="133">
        <f aca="true" t="shared" si="0" ref="Q8:Q19">SUM(O8:P8)</f>
        <v>0.08854166666666669</v>
      </c>
      <c r="R8" s="121">
        <v>1</v>
      </c>
      <c r="S8" s="193">
        <v>100</v>
      </c>
      <c r="T8" s="226" t="s">
        <v>10</v>
      </c>
      <c r="U8" s="114">
        <v>200</v>
      </c>
    </row>
    <row r="9" spans="1:21" ht="39.75" customHeight="1">
      <c r="A9" s="131"/>
      <c r="B9" s="182" t="s">
        <v>148</v>
      </c>
      <c r="C9" s="177">
        <v>40</v>
      </c>
      <c r="D9" s="146" t="s">
        <v>178</v>
      </c>
      <c r="E9" s="146" t="s">
        <v>49</v>
      </c>
      <c r="F9" s="109">
        <v>0</v>
      </c>
      <c r="G9" s="101">
        <v>0</v>
      </c>
      <c r="H9" s="101">
        <v>14</v>
      </c>
      <c r="I9" s="101">
        <v>0</v>
      </c>
      <c r="J9" s="101">
        <v>0</v>
      </c>
      <c r="K9" s="101">
        <v>20</v>
      </c>
      <c r="L9" s="101">
        <v>10</v>
      </c>
      <c r="M9" s="101"/>
      <c r="N9" s="108">
        <f>SUM(G9:L9)</f>
        <v>44</v>
      </c>
      <c r="O9" s="110">
        <v>0.015277777777777777</v>
      </c>
      <c r="P9" s="110">
        <v>0.07721064814814814</v>
      </c>
      <c r="Q9" s="133">
        <f t="shared" si="0"/>
        <v>0.09248842592592592</v>
      </c>
      <c r="R9" s="121">
        <v>2</v>
      </c>
      <c r="S9" s="193" t="s">
        <v>168</v>
      </c>
      <c r="T9" s="226" t="s">
        <v>10</v>
      </c>
      <c r="U9" s="114">
        <v>180</v>
      </c>
    </row>
    <row r="10" spans="1:21" ht="39.75" customHeight="1">
      <c r="A10" s="131"/>
      <c r="B10" s="146" t="s">
        <v>111</v>
      </c>
      <c r="C10" s="177">
        <v>260</v>
      </c>
      <c r="D10" s="146" t="s">
        <v>97</v>
      </c>
      <c r="E10" s="146" t="s">
        <v>7</v>
      </c>
      <c r="F10" s="132">
        <v>12</v>
      </c>
      <c r="G10" s="132">
        <v>20</v>
      </c>
      <c r="H10" s="132">
        <v>72</v>
      </c>
      <c r="I10" s="132">
        <v>3</v>
      </c>
      <c r="J10" s="132">
        <v>5</v>
      </c>
      <c r="K10" s="132">
        <v>1</v>
      </c>
      <c r="L10" s="132">
        <v>0</v>
      </c>
      <c r="M10" s="132"/>
      <c r="N10" s="132">
        <f>SUM(F10:M10)</f>
        <v>113</v>
      </c>
      <c r="O10" s="141">
        <v>0.03923611111111111</v>
      </c>
      <c r="P10" s="133">
        <v>0.08020833333333334</v>
      </c>
      <c r="Q10" s="133">
        <f t="shared" si="0"/>
        <v>0.11944444444444445</v>
      </c>
      <c r="R10" s="121">
        <v>3</v>
      </c>
      <c r="S10" s="193">
        <v>134.9</v>
      </c>
      <c r="T10" s="109"/>
      <c r="U10" s="114">
        <v>150</v>
      </c>
    </row>
    <row r="11" spans="1:21" ht="39.75" customHeight="1">
      <c r="A11" s="131"/>
      <c r="B11" s="146" t="s">
        <v>121</v>
      </c>
      <c r="C11" s="177">
        <v>120</v>
      </c>
      <c r="D11" s="146" t="s">
        <v>97</v>
      </c>
      <c r="E11" s="146" t="s">
        <v>7</v>
      </c>
      <c r="F11" s="132">
        <v>5</v>
      </c>
      <c r="G11" s="132">
        <v>25</v>
      </c>
      <c r="H11" s="132">
        <v>35</v>
      </c>
      <c r="I11" s="132"/>
      <c r="J11" s="132">
        <v>45</v>
      </c>
      <c r="K11" s="132">
        <v>3</v>
      </c>
      <c r="L11" s="132">
        <v>10</v>
      </c>
      <c r="M11" s="132"/>
      <c r="N11" s="132">
        <f>SUM(F11:L11)</f>
        <v>123</v>
      </c>
      <c r="O11" s="141">
        <v>0.04270833333333333</v>
      </c>
      <c r="P11" s="133">
        <v>0.07751157407407407</v>
      </c>
      <c r="Q11" s="133">
        <f t="shared" si="0"/>
        <v>0.1202199074074074</v>
      </c>
      <c r="R11" s="121">
        <v>4</v>
      </c>
      <c r="S11" s="117"/>
      <c r="T11" s="109"/>
      <c r="U11" s="114">
        <v>140</v>
      </c>
    </row>
    <row r="12" spans="1:21" ht="39.75" customHeight="1">
      <c r="A12" s="114"/>
      <c r="B12" s="182" t="s">
        <v>147</v>
      </c>
      <c r="C12" s="177">
        <v>120</v>
      </c>
      <c r="D12" s="146" t="s">
        <v>181</v>
      </c>
      <c r="E12" s="146" t="s">
        <v>186</v>
      </c>
      <c r="F12" s="101">
        <v>0</v>
      </c>
      <c r="G12" s="101">
        <v>20</v>
      </c>
      <c r="H12" s="101">
        <v>50</v>
      </c>
      <c r="I12" s="101">
        <v>0</v>
      </c>
      <c r="J12" s="101">
        <v>104</v>
      </c>
      <c r="K12" s="101">
        <v>0</v>
      </c>
      <c r="L12" s="101">
        <v>0</v>
      </c>
      <c r="M12" s="101"/>
      <c r="N12" s="132">
        <f>SUM(F12:L12)</f>
        <v>174</v>
      </c>
      <c r="O12" s="113">
        <v>0.06041666666666667</v>
      </c>
      <c r="P12" s="133">
        <v>0.07929398148148148</v>
      </c>
      <c r="Q12" s="133">
        <f t="shared" si="0"/>
        <v>0.13971064814814815</v>
      </c>
      <c r="R12" s="121">
        <v>5</v>
      </c>
      <c r="S12" s="117"/>
      <c r="T12" s="109"/>
      <c r="U12" s="114">
        <v>130</v>
      </c>
    </row>
    <row r="13" spans="1:21" ht="39.75" customHeight="1">
      <c r="A13" s="114"/>
      <c r="B13" s="183" t="s">
        <v>157</v>
      </c>
      <c r="C13" s="177">
        <v>40</v>
      </c>
      <c r="D13" s="146" t="s">
        <v>178</v>
      </c>
      <c r="E13" s="146" t="s">
        <v>49</v>
      </c>
      <c r="F13" s="101">
        <v>15</v>
      </c>
      <c r="G13" s="101">
        <v>0</v>
      </c>
      <c r="H13" s="101">
        <v>40</v>
      </c>
      <c r="I13" s="101">
        <v>0</v>
      </c>
      <c r="J13" s="101">
        <v>13</v>
      </c>
      <c r="K13" s="101">
        <v>104</v>
      </c>
      <c r="L13" s="101">
        <v>30</v>
      </c>
      <c r="M13" s="101"/>
      <c r="N13" s="108">
        <f>SUM(F13:L13)</f>
        <v>202</v>
      </c>
      <c r="O13" s="110">
        <v>0.07013888888888889</v>
      </c>
      <c r="P13" s="110">
        <v>0.08326388888888889</v>
      </c>
      <c r="Q13" s="133">
        <f t="shared" si="0"/>
        <v>0.15340277777777778</v>
      </c>
      <c r="R13" s="121">
        <v>6</v>
      </c>
      <c r="S13" s="117"/>
      <c r="T13" s="109"/>
      <c r="U13" s="114">
        <v>120</v>
      </c>
    </row>
    <row r="14" spans="1:21" ht="39.75" customHeight="1">
      <c r="A14" s="123"/>
      <c r="B14" s="189" t="s">
        <v>90</v>
      </c>
      <c r="C14" s="178">
        <v>40</v>
      </c>
      <c r="D14" s="146" t="s">
        <v>179</v>
      </c>
      <c r="E14" s="146" t="s">
        <v>49</v>
      </c>
      <c r="F14" s="191">
        <v>0</v>
      </c>
      <c r="G14" s="191">
        <v>0</v>
      </c>
      <c r="H14" s="191">
        <v>0</v>
      </c>
      <c r="I14" s="191">
        <v>0</v>
      </c>
      <c r="J14" s="191">
        <v>149</v>
      </c>
      <c r="K14" s="191">
        <v>0</v>
      </c>
      <c r="L14" s="191">
        <v>130</v>
      </c>
      <c r="M14" s="191"/>
      <c r="N14" s="191">
        <v>279</v>
      </c>
      <c r="O14" s="141">
        <v>0.096875</v>
      </c>
      <c r="P14" s="133">
        <v>0.07387731481481481</v>
      </c>
      <c r="Q14" s="133">
        <f t="shared" si="0"/>
        <v>0.17075231481481482</v>
      </c>
      <c r="R14" s="124">
        <v>7</v>
      </c>
      <c r="S14" s="117"/>
      <c r="T14" s="109"/>
      <c r="U14" s="114">
        <v>112</v>
      </c>
    </row>
    <row r="15" spans="1:21" ht="39.75" customHeight="1">
      <c r="A15" s="114"/>
      <c r="B15" s="146" t="s">
        <v>91</v>
      </c>
      <c r="C15" s="178">
        <v>40</v>
      </c>
      <c r="D15" s="146" t="s">
        <v>175</v>
      </c>
      <c r="E15" s="146" t="s">
        <v>93</v>
      </c>
      <c r="F15" s="132">
        <v>112</v>
      </c>
      <c r="G15" s="132">
        <v>20</v>
      </c>
      <c r="H15" s="132">
        <v>5</v>
      </c>
      <c r="I15" s="132">
        <v>3</v>
      </c>
      <c r="J15" s="132">
        <v>0</v>
      </c>
      <c r="K15" s="132">
        <v>152</v>
      </c>
      <c r="L15" s="132">
        <v>0</v>
      </c>
      <c r="M15" s="132"/>
      <c r="N15" s="132">
        <v>292</v>
      </c>
      <c r="O15" s="141">
        <v>0.1013888888888889</v>
      </c>
      <c r="P15" s="133">
        <v>0.07127314814814815</v>
      </c>
      <c r="Q15" s="133">
        <f t="shared" si="0"/>
        <v>0.17266203703703706</v>
      </c>
      <c r="R15" s="121">
        <v>8</v>
      </c>
      <c r="S15" s="117"/>
      <c r="T15" s="109"/>
      <c r="U15" s="114">
        <v>106</v>
      </c>
    </row>
    <row r="16" spans="1:21" ht="39.75" customHeight="1">
      <c r="A16" s="114"/>
      <c r="B16" s="146" t="s">
        <v>127</v>
      </c>
      <c r="C16" s="178">
        <v>40</v>
      </c>
      <c r="D16" s="146" t="s">
        <v>85</v>
      </c>
      <c r="E16" s="146" t="s">
        <v>12</v>
      </c>
      <c r="F16" s="132">
        <v>36</v>
      </c>
      <c r="G16" s="132">
        <v>7</v>
      </c>
      <c r="H16" s="132">
        <v>80</v>
      </c>
      <c r="I16" s="132">
        <v>5</v>
      </c>
      <c r="J16" s="132">
        <v>23</v>
      </c>
      <c r="K16" s="132">
        <v>102</v>
      </c>
      <c r="L16" s="132">
        <v>55</v>
      </c>
      <c r="M16" s="132"/>
      <c r="N16" s="132">
        <f>SUM(F16:L16)</f>
        <v>308</v>
      </c>
      <c r="O16" s="141">
        <v>0.10694444444444444</v>
      </c>
      <c r="P16" s="133">
        <v>0.08333333333333333</v>
      </c>
      <c r="Q16" s="133">
        <f t="shared" si="0"/>
        <v>0.19027777777777777</v>
      </c>
      <c r="R16" s="121">
        <v>9</v>
      </c>
      <c r="S16" s="117"/>
      <c r="T16" s="109"/>
      <c r="U16" s="114"/>
    </row>
    <row r="17" spans="1:21" ht="39.75" customHeight="1">
      <c r="A17" s="114"/>
      <c r="B17" s="182" t="s">
        <v>141</v>
      </c>
      <c r="C17" s="178">
        <v>40</v>
      </c>
      <c r="D17" s="146" t="s">
        <v>185</v>
      </c>
      <c r="E17" s="146" t="s">
        <v>9</v>
      </c>
      <c r="F17" s="101">
        <v>5</v>
      </c>
      <c r="G17" s="101">
        <v>10</v>
      </c>
      <c r="H17" s="101">
        <v>106</v>
      </c>
      <c r="I17" s="101">
        <v>13</v>
      </c>
      <c r="J17" s="101">
        <v>0</v>
      </c>
      <c r="K17" s="101">
        <v>0</v>
      </c>
      <c r="L17" s="101">
        <v>200</v>
      </c>
      <c r="M17" s="101"/>
      <c r="N17" s="108">
        <f>SUM(F17:L17)</f>
        <v>334</v>
      </c>
      <c r="O17" s="110">
        <v>0.10902777777777778</v>
      </c>
      <c r="P17" s="110">
        <v>0.08333333333333333</v>
      </c>
      <c r="Q17" s="133">
        <f t="shared" si="0"/>
        <v>0.1923611111111111</v>
      </c>
      <c r="R17" s="121">
        <v>10</v>
      </c>
      <c r="S17" s="117"/>
      <c r="T17" s="109"/>
      <c r="U17" s="114"/>
    </row>
    <row r="18" spans="1:21" ht="39.75" customHeight="1">
      <c r="A18" s="114"/>
      <c r="B18" s="146" t="s">
        <v>128</v>
      </c>
      <c r="C18" s="177">
        <v>40</v>
      </c>
      <c r="D18" s="179" t="s">
        <v>85</v>
      </c>
      <c r="E18" s="146" t="s">
        <v>12</v>
      </c>
      <c r="F18" s="132">
        <v>10</v>
      </c>
      <c r="G18" s="132">
        <v>23</v>
      </c>
      <c r="H18" s="132">
        <v>89</v>
      </c>
      <c r="I18" s="132">
        <v>11</v>
      </c>
      <c r="J18" s="132">
        <v>200</v>
      </c>
      <c r="K18" s="132">
        <v>15</v>
      </c>
      <c r="L18" s="132">
        <v>21</v>
      </c>
      <c r="M18" s="132"/>
      <c r="N18" s="132">
        <f>SUM(F18:L18)</f>
        <v>369</v>
      </c>
      <c r="O18" s="141">
        <v>0.12812500000000002</v>
      </c>
      <c r="P18" s="133">
        <v>0.08333333333333333</v>
      </c>
      <c r="Q18" s="133">
        <f t="shared" si="0"/>
        <v>0.21145833333333336</v>
      </c>
      <c r="R18" s="121">
        <v>11</v>
      </c>
      <c r="S18" s="117"/>
      <c r="T18" s="109"/>
      <c r="U18" s="114"/>
    </row>
    <row r="19" spans="1:21" ht="39.75" customHeight="1" thickBot="1">
      <c r="A19" s="114"/>
      <c r="B19" s="153" t="s">
        <v>89</v>
      </c>
      <c r="C19" s="216">
        <v>40</v>
      </c>
      <c r="D19" s="146" t="s">
        <v>182</v>
      </c>
      <c r="E19" s="153" t="s">
        <v>92</v>
      </c>
      <c r="F19" s="217">
        <v>0</v>
      </c>
      <c r="G19" s="217">
        <v>0</v>
      </c>
      <c r="H19" s="217">
        <v>41</v>
      </c>
      <c r="I19" s="217">
        <v>3</v>
      </c>
      <c r="J19" s="217">
        <v>0</v>
      </c>
      <c r="K19" s="217">
        <v>0</v>
      </c>
      <c r="L19" s="217">
        <v>0</v>
      </c>
      <c r="M19" s="217">
        <v>600</v>
      </c>
      <c r="N19" s="218">
        <v>644</v>
      </c>
      <c r="O19" s="219">
        <v>0.2236111111111111</v>
      </c>
      <c r="P19" s="220">
        <v>0.05480324074074074</v>
      </c>
      <c r="Q19" s="221">
        <f t="shared" si="0"/>
        <v>0.2784143518518518</v>
      </c>
      <c r="R19" s="225">
        <v>12</v>
      </c>
      <c r="S19" s="222"/>
      <c r="T19" s="223"/>
      <c r="U19" s="224"/>
    </row>
    <row r="20" spans="1:21" ht="15">
      <c r="A20" s="165"/>
      <c r="B20" s="200"/>
      <c r="C20" s="214"/>
      <c r="D20" s="200"/>
      <c r="E20" s="200"/>
      <c r="F20" s="190"/>
      <c r="G20" s="190"/>
      <c r="H20" s="190"/>
      <c r="I20" s="190"/>
      <c r="J20" s="190"/>
      <c r="K20" s="190"/>
      <c r="L20" s="190"/>
      <c r="M20" s="190"/>
      <c r="N20" s="190"/>
      <c r="O20" s="192"/>
      <c r="P20" s="215"/>
      <c r="Q20" s="215"/>
      <c r="R20" s="212"/>
      <c r="S20" s="198"/>
      <c r="T20" s="106"/>
      <c r="U20" s="107"/>
    </row>
    <row r="21" spans="2:17" ht="25.5" customHeight="1">
      <c r="B21" s="1"/>
      <c r="C21" s="1"/>
      <c r="D21" s="100" t="s">
        <v>19</v>
      </c>
      <c r="E21" s="48">
        <f>SUM(C8:C13)</f>
        <v>700</v>
      </c>
      <c r="Q21" s="20">
        <v>1</v>
      </c>
    </row>
    <row r="22" spans="1:20" ht="25.5" customHeight="1">
      <c r="A22" s="19" t="s">
        <v>138</v>
      </c>
      <c r="B22" s="10"/>
      <c r="C22" s="10"/>
      <c r="D22" s="11"/>
      <c r="E22" s="10"/>
      <c r="F22" s="47"/>
      <c r="G22" s="13"/>
      <c r="H22" s="47"/>
      <c r="I22" s="13"/>
      <c r="J22" s="13"/>
      <c r="K22" s="13"/>
      <c r="L22" s="13"/>
      <c r="M22" s="12"/>
      <c r="N22" s="12"/>
      <c r="O22" s="12"/>
      <c r="P22" s="14"/>
      <c r="Q22" s="20">
        <v>1</v>
      </c>
      <c r="R22" s="9"/>
      <c r="S22" s="16"/>
      <c r="T22" s="16"/>
    </row>
    <row r="23" spans="1:20" ht="25.5" customHeight="1">
      <c r="A23" s="9" t="s">
        <v>174</v>
      </c>
      <c r="B23" s="49"/>
      <c r="C23" s="49"/>
      <c r="D23" s="9"/>
      <c r="E23" s="49"/>
      <c r="F23" s="46"/>
      <c r="G23" s="9"/>
      <c r="H23" s="46"/>
      <c r="I23" s="9"/>
      <c r="J23" s="9"/>
      <c r="K23" s="9"/>
      <c r="L23" s="9"/>
      <c r="M23" s="17"/>
      <c r="N23" s="17"/>
      <c r="O23" s="17"/>
      <c r="P23" s="9"/>
      <c r="Q23" s="15"/>
      <c r="R23" s="9"/>
      <c r="S23" s="16"/>
      <c r="T23" s="16"/>
    </row>
    <row r="24" ht="25.5" customHeight="1"/>
    <row r="25" ht="25.5" customHeight="1">
      <c r="A25" s="19"/>
    </row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8" spans="1:20" s="9" customFormat="1" ht="33.75" customHeight="1">
      <c r="A38" s="1"/>
      <c r="B38" s="50"/>
      <c r="C38" s="50"/>
      <c r="D38" s="1"/>
      <c r="E38" s="18"/>
      <c r="F38" s="1"/>
      <c r="G38" s="1"/>
      <c r="H38" s="1"/>
      <c r="I38" s="1"/>
      <c r="J38" s="1"/>
      <c r="K38" s="1"/>
      <c r="L38" s="1"/>
      <c r="M38" s="7"/>
      <c r="N38" s="7"/>
      <c r="O38" s="7"/>
      <c r="P38" s="8"/>
      <c r="Q38" s="3"/>
      <c r="R38" s="2"/>
      <c r="S38" s="1"/>
      <c r="T38" s="1"/>
    </row>
    <row r="39" spans="1:20" s="9" customFormat="1" ht="27" customHeight="1">
      <c r="A39" s="1"/>
      <c r="B39" s="50"/>
      <c r="C39" s="50"/>
      <c r="D39" s="1"/>
      <c r="E39" s="18"/>
      <c r="F39" s="1"/>
      <c r="G39" s="1"/>
      <c r="H39" s="1"/>
      <c r="I39" s="1"/>
      <c r="J39" s="1"/>
      <c r="K39" s="1"/>
      <c r="L39" s="1"/>
      <c r="M39" s="7"/>
      <c r="N39" s="7"/>
      <c r="O39" s="7"/>
      <c r="P39" s="8"/>
      <c r="Q39" s="3"/>
      <c r="R39" s="2"/>
      <c r="S39" s="1"/>
      <c r="T39" s="1"/>
    </row>
    <row r="41" ht="12.75" hidden="1"/>
  </sheetData>
  <sheetProtection/>
  <mergeCells count="16">
    <mergeCell ref="P6:P7"/>
    <mergeCell ref="U5:U7"/>
    <mergeCell ref="Q6:Q7"/>
    <mergeCell ref="R6:R7"/>
    <mergeCell ref="S6:S7"/>
    <mergeCell ref="T5:T7"/>
    <mergeCell ref="C5:C7"/>
    <mergeCell ref="A1:T1"/>
    <mergeCell ref="A2:T2"/>
    <mergeCell ref="A4:S4"/>
    <mergeCell ref="A5:A7"/>
    <mergeCell ref="B5:B7"/>
    <mergeCell ref="D5:D7"/>
    <mergeCell ref="E5:E7"/>
    <mergeCell ref="F5:S5"/>
    <mergeCell ref="F6:N6"/>
  </mergeCells>
  <printOptions/>
  <pageMargins left="0.3" right="0.22" top="0.98" bottom="0.37" header="1" footer="0.5"/>
  <pageSetup fitToHeight="1" fitToWidth="1" horizontalDpi="300" verticalDpi="3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37"/>
  <sheetViews>
    <sheetView zoomScale="90" zoomScaleNormal="90" zoomScaleSheetLayoutView="100" zoomScalePageLayoutView="0" workbookViewId="0" topLeftCell="A10">
      <selection activeCell="D18" sqref="D18"/>
    </sheetView>
  </sheetViews>
  <sheetFormatPr defaultColWidth="9.140625" defaultRowHeight="12.75"/>
  <cols>
    <col min="1" max="1" width="4.28125" style="1" customWidth="1"/>
    <col min="2" max="2" width="28.28125" style="50" customWidth="1"/>
    <col min="3" max="3" width="11.28125" style="50" customWidth="1"/>
    <col min="4" max="4" width="18.421875" style="1" customWidth="1"/>
    <col min="5" max="5" width="19.7109375" style="18" customWidth="1"/>
    <col min="6" max="6" width="6.57421875" style="1" customWidth="1"/>
    <col min="7" max="8" width="7.140625" style="1" customWidth="1"/>
    <col min="9" max="9" width="5.7109375" style="1" customWidth="1"/>
    <col min="10" max="11" width="6.28125" style="1" customWidth="1"/>
    <col min="12" max="13" width="7.57421875" style="7" customWidth="1"/>
    <col min="14" max="14" width="8.57421875" style="7" customWidth="1"/>
    <col min="15" max="15" width="12.8515625" style="1" customWidth="1"/>
    <col min="16" max="16" width="4.8515625" style="3" customWidth="1"/>
    <col min="17" max="17" width="10.7109375" style="2" customWidth="1"/>
    <col min="18" max="18" width="5.7109375" style="1" customWidth="1"/>
    <col min="19" max="19" width="5.57421875" style="1" customWidth="1"/>
    <col min="20" max="16384" width="9.140625" style="1" customWidth="1"/>
  </cols>
  <sheetData>
    <row r="1" spans="1:19" ht="39" customHeight="1">
      <c r="A1" s="253" t="s">
        <v>39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</row>
    <row r="2" spans="1:19" s="45" customFormat="1" ht="41.25" customHeight="1" thickBot="1">
      <c r="A2" s="254" t="s">
        <v>41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</row>
    <row r="3" spans="1:19" s="45" customFormat="1" ht="13.5" thickTop="1">
      <c r="A3" s="51" t="s">
        <v>40</v>
      </c>
      <c r="B3"/>
      <c r="C3"/>
      <c r="D3"/>
      <c r="E3"/>
      <c r="F3"/>
      <c r="G3"/>
      <c r="H3"/>
      <c r="I3"/>
      <c r="J3" t="s">
        <v>42</v>
      </c>
      <c r="K3"/>
      <c r="L3" s="52"/>
      <c r="M3" s="52"/>
      <c r="N3" s="52"/>
      <c r="O3"/>
      <c r="P3"/>
      <c r="Q3" s="4"/>
      <c r="R3" s="5"/>
      <c r="S3" s="6"/>
    </row>
    <row r="4" spans="1:19" s="45" customFormat="1" ht="44.25" customHeight="1">
      <c r="A4" s="275" t="s">
        <v>125</v>
      </c>
      <c r="B4" s="275"/>
      <c r="C4" s="275"/>
      <c r="D4" s="275"/>
      <c r="E4" s="275"/>
      <c r="F4" s="276"/>
      <c r="G4" s="276"/>
      <c r="H4" s="276"/>
      <c r="I4" s="276"/>
      <c r="J4" s="276"/>
      <c r="K4" s="276"/>
      <c r="L4" s="275"/>
      <c r="M4" s="275"/>
      <c r="N4" s="275"/>
      <c r="O4" s="275"/>
      <c r="P4" s="276"/>
      <c r="Q4" s="276"/>
      <c r="R4" s="276"/>
      <c r="S4" s="103"/>
    </row>
    <row r="5" spans="1:19" s="45" customFormat="1" ht="18" customHeight="1">
      <c r="A5" s="268" t="s">
        <v>0</v>
      </c>
      <c r="B5" s="270"/>
      <c r="C5" s="287" t="s">
        <v>26</v>
      </c>
      <c r="D5" s="277" t="s">
        <v>1</v>
      </c>
      <c r="E5" s="270" t="s">
        <v>2</v>
      </c>
      <c r="F5" s="270" t="s">
        <v>38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68" t="s">
        <v>132</v>
      </c>
    </row>
    <row r="6" spans="1:19" s="45" customFormat="1" ht="18" customHeight="1">
      <c r="A6" s="268"/>
      <c r="B6" s="270"/>
      <c r="C6" s="288"/>
      <c r="D6" s="277"/>
      <c r="E6" s="270"/>
      <c r="F6" s="270" t="s">
        <v>67</v>
      </c>
      <c r="G6" s="270"/>
      <c r="H6" s="270"/>
      <c r="I6" s="270"/>
      <c r="J6" s="270"/>
      <c r="K6" s="270"/>
      <c r="L6" s="270"/>
      <c r="M6" s="118"/>
      <c r="N6" s="272" t="s">
        <v>14</v>
      </c>
      <c r="O6" s="268" t="s">
        <v>54</v>
      </c>
      <c r="P6" s="274" t="s">
        <v>4</v>
      </c>
      <c r="Q6" s="268" t="s">
        <v>5</v>
      </c>
      <c r="R6" s="268" t="s">
        <v>13</v>
      </c>
      <c r="S6" s="268"/>
    </row>
    <row r="7" spans="1:19" ht="140.25" customHeight="1">
      <c r="A7" s="268"/>
      <c r="B7" s="270"/>
      <c r="C7" s="289"/>
      <c r="D7" s="277"/>
      <c r="E7" s="270"/>
      <c r="F7" s="119" t="s">
        <v>103</v>
      </c>
      <c r="G7" s="119" t="s">
        <v>104</v>
      </c>
      <c r="H7" s="119" t="s">
        <v>105</v>
      </c>
      <c r="I7" s="119" t="s">
        <v>106</v>
      </c>
      <c r="J7" s="119" t="s">
        <v>107</v>
      </c>
      <c r="K7" s="119" t="s">
        <v>98</v>
      </c>
      <c r="L7" s="118" t="s">
        <v>53</v>
      </c>
      <c r="M7" s="118" t="s">
        <v>130</v>
      </c>
      <c r="N7" s="269"/>
      <c r="O7" s="269"/>
      <c r="P7" s="269"/>
      <c r="Q7" s="269"/>
      <c r="R7" s="269"/>
      <c r="S7" s="268" t="s">
        <v>3</v>
      </c>
    </row>
    <row r="8" spans="1:19" ht="39.75" customHeight="1">
      <c r="A8" s="114"/>
      <c r="B8" s="183" t="s">
        <v>149</v>
      </c>
      <c r="C8" s="177">
        <v>120</v>
      </c>
      <c r="D8" s="146" t="s">
        <v>181</v>
      </c>
      <c r="E8" s="175" t="s">
        <v>92</v>
      </c>
      <c r="F8" s="109">
        <v>0</v>
      </c>
      <c r="G8" s="109">
        <v>0</v>
      </c>
      <c r="H8" s="109">
        <v>12</v>
      </c>
      <c r="I8" s="109">
        <v>25</v>
      </c>
      <c r="J8" s="109">
        <v>0</v>
      </c>
      <c r="K8" s="109"/>
      <c r="L8" s="138">
        <f>SUM(F8:J8)</f>
        <v>37</v>
      </c>
      <c r="M8" s="113">
        <v>0.012847222222222223</v>
      </c>
      <c r="N8" s="113">
        <v>0.05949074074074074</v>
      </c>
      <c r="O8" s="115">
        <f aca="true" t="shared" si="0" ref="O8:O18">SUM(M8:N8)</f>
        <v>0.07233796296296297</v>
      </c>
      <c r="P8" s="116">
        <v>1</v>
      </c>
      <c r="Q8" s="193">
        <v>100</v>
      </c>
      <c r="R8" s="117" t="s">
        <v>6</v>
      </c>
      <c r="S8" s="114">
        <v>200</v>
      </c>
    </row>
    <row r="9" spans="1:19" ht="39.75" customHeight="1">
      <c r="A9" s="114"/>
      <c r="B9" s="183" t="s">
        <v>155</v>
      </c>
      <c r="C9" s="177">
        <v>40</v>
      </c>
      <c r="D9" s="146" t="s">
        <v>48</v>
      </c>
      <c r="E9" s="179" t="s">
        <v>49</v>
      </c>
      <c r="F9" s="109">
        <v>12</v>
      </c>
      <c r="G9" s="109">
        <v>12</v>
      </c>
      <c r="H9" s="109">
        <v>0</v>
      </c>
      <c r="I9" s="109">
        <v>0</v>
      </c>
      <c r="J9" s="109">
        <v>20</v>
      </c>
      <c r="K9" s="109"/>
      <c r="L9" s="138">
        <v>44</v>
      </c>
      <c r="M9" s="113">
        <v>0.015277777777777777</v>
      </c>
      <c r="N9" s="113">
        <v>0.07342592592592594</v>
      </c>
      <c r="O9" s="147">
        <f>SUM(M9:N9)</f>
        <v>0.08870370370370372</v>
      </c>
      <c r="P9" s="116">
        <v>2</v>
      </c>
      <c r="Q9" s="193">
        <v>122.11</v>
      </c>
      <c r="R9" s="117" t="s">
        <v>6</v>
      </c>
      <c r="S9" s="114">
        <v>165</v>
      </c>
    </row>
    <row r="10" spans="1:19" ht="39.75" customHeight="1">
      <c r="A10" s="114"/>
      <c r="B10" s="183" t="s">
        <v>154</v>
      </c>
      <c r="C10" s="177">
        <v>120</v>
      </c>
      <c r="D10" s="146" t="s">
        <v>48</v>
      </c>
      <c r="E10" s="146" t="s">
        <v>49</v>
      </c>
      <c r="F10" s="146">
        <v>0</v>
      </c>
      <c r="G10" s="146">
        <v>12</v>
      </c>
      <c r="H10" s="146">
        <v>0</v>
      </c>
      <c r="I10" s="146">
        <v>0</v>
      </c>
      <c r="J10" s="146">
        <v>0</v>
      </c>
      <c r="K10" s="146"/>
      <c r="L10" s="146">
        <f>SUM(F10:K10)</f>
        <v>12</v>
      </c>
      <c r="M10" s="113">
        <v>0.004166666666666667</v>
      </c>
      <c r="N10" s="147">
        <v>0.09016203703703703</v>
      </c>
      <c r="O10" s="147">
        <f t="shared" si="0"/>
        <v>0.09432870370370369</v>
      </c>
      <c r="P10" s="116">
        <v>3</v>
      </c>
      <c r="Q10" s="193"/>
      <c r="R10" s="109"/>
      <c r="S10" s="114">
        <v>150</v>
      </c>
    </row>
    <row r="11" spans="1:19" ht="39.75" customHeight="1">
      <c r="A11" s="114"/>
      <c r="B11" s="174" t="s">
        <v>142</v>
      </c>
      <c r="C11" s="178">
        <v>40</v>
      </c>
      <c r="D11" s="146" t="s">
        <v>181</v>
      </c>
      <c r="E11" s="175" t="s">
        <v>92</v>
      </c>
      <c r="F11" s="109">
        <v>0</v>
      </c>
      <c r="G11" s="109">
        <v>25</v>
      </c>
      <c r="H11" s="109"/>
      <c r="I11" s="109">
        <v>6</v>
      </c>
      <c r="J11" s="109">
        <v>61</v>
      </c>
      <c r="K11" s="109"/>
      <c r="L11" s="138">
        <f>SUM(G11:J11)</f>
        <v>92</v>
      </c>
      <c r="M11" s="113">
        <v>0.03194444444444445</v>
      </c>
      <c r="N11" s="113">
        <v>0.07412037037037038</v>
      </c>
      <c r="O11" s="115">
        <f t="shared" si="0"/>
        <v>0.10606481481481483</v>
      </c>
      <c r="P11" s="116">
        <v>4</v>
      </c>
      <c r="Q11" s="193"/>
      <c r="R11" s="109"/>
      <c r="S11" s="114">
        <v>140</v>
      </c>
    </row>
    <row r="12" spans="1:19" ht="39.75" customHeight="1">
      <c r="A12" s="114"/>
      <c r="B12" s="174" t="s">
        <v>143</v>
      </c>
      <c r="C12" s="177">
        <v>40</v>
      </c>
      <c r="D12" s="146" t="s">
        <v>185</v>
      </c>
      <c r="E12" s="175" t="s">
        <v>9</v>
      </c>
      <c r="F12" s="109">
        <v>0</v>
      </c>
      <c r="G12" s="109">
        <v>3</v>
      </c>
      <c r="H12" s="109">
        <v>18</v>
      </c>
      <c r="I12" s="109">
        <v>36</v>
      </c>
      <c r="J12" s="109">
        <v>30</v>
      </c>
      <c r="K12" s="109"/>
      <c r="L12" s="138">
        <f aca="true" t="shared" si="1" ref="L12:L17">SUM(F12:J12)</f>
        <v>87</v>
      </c>
      <c r="M12" s="113">
        <v>0.030208333333333334</v>
      </c>
      <c r="N12" s="113">
        <v>0.09188657407407408</v>
      </c>
      <c r="O12" s="115">
        <f t="shared" si="0"/>
        <v>0.12209490740740742</v>
      </c>
      <c r="P12" s="116">
        <v>5</v>
      </c>
      <c r="Q12" s="193"/>
      <c r="R12" s="109"/>
      <c r="S12" s="114">
        <v>130</v>
      </c>
    </row>
    <row r="13" spans="1:19" ht="39.75" customHeight="1">
      <c r="A13" s="114"/>
      <c r="B13" s="74" t="s">
        <v>150</v>
      </c>
      <c r="C13" s="177">
        <v>40</v>
      </c>
      <c r="D13" s="146" t="s">
        <v>185</v>
      </c>
      <c r="E13" s="174" t="s">
        <v>9</v>
      </c>
      <c r="F13" s="109">
        <v>5</v>
      </c>
      <c r="G13" s="109">
        <v>0</v>
      </c>
      <c r="H13" s="109">
        <v>22</v>
      </c>
      <c r="I13" s="109">
        <v>88</v>
      </c>
      <c r="J13" s="109">
        <v>0</v>
      </c>
      <c r="K13" s="109"/>
      <c r="L13" s="138">
        <f t="shared" si="1"/>
        <v>115</v>
      </c>
      <c r="M13" s="113">
        <v>0.03993055555555556</v>
      </c>
      <c r="N13" s="113">
        <v>0.08547453703703704</v>
      </c>
      <c r="O13" s="115">
        <f t="shared" si="0"/>
        <v>0.1254050925925926</v>
      </c>
      <c r="P13" s="231">
        <v>6</v>
      </c>
      <c r="Q13" s="193"/>
      <c r="R13" s="109"/>
      <c r="S13" s="114">
        <v>120</v>
      </c>
    </row>
    <row r="14" spans="1:19" ht="39.75" customHeight="1">
      <c r="A14" s="114"/>
      <c r="B14" s="176" t="s">
        <v>126</v>
      </c>
      <c r="C14" s="178">
        <v>40</v>
      </c>
      <c r="D14" s="179" t="s">
        <v>175</v>
      </c>
      <c r="E14" s="179" t="s">
        <v>93</v>
      </c>
      <c r="F14" s="109">
        <v>5</v>
      </c>
      <c r="G14" s="109">
        <v>15</v>
      </c>
      <c r="H14" s="109"/>
      <c r="I14" s="109">
        <v>9</v>
      </c>
      <c r="J14" s="109">
        <v>122</v>
      </c>
      <c r="K14" s="109"/>
      <c r="L14" s="138">
        <f t="shared" si="1"/>
        <v>151</v>
      </c>
      <c r="M14" s="145">
        <v>0.05243055555555556</v>
      </c>
      <c r="N14" s="113">
        <v>0.09375</v>
      </c>
      <c r="O14" s="115">
        <f t="shared" si="0"/>
        <v>0.14618055555555556</v>
      </c>
      <c r="P14" s="138">
        <v>7</v>
      </c>
      <c r="Q14" s="193"/>
      <c r="R14" s="109"/>
      <c r="S14" s="114">
        <v>112</v>
      </c>
    </row>
    <row r="15" spans="1:19" ht="39.75" customHeight="1">
      <c r="A15" s="114"/>
      <c r="B15" s="139" t="s">
        <v>169</v>
      </c>
      <c r="C15" s="177">
        <v>40</v>
      </c>
      <c r="D15" s="139" t="s">
        <v>85</v>
      </c>
      <c r="E15" s="179" t="s">
        <v>12</v>
      </c>
      <c r="F15" s="227">
        <v>5</v>
      </c>
      <c r="G15" s="227">
        <v>15</v>
      </c>
      <c r="H15" s="227"/>
      <c r="I15" s="227">
        <v>9</v>
      </c>
      <c r="J15" s="227">
        <v>122</v>
      </c>
      <c r="K15" s="227"/>
      <c r="L15" s="228">
        <f t="shared" si="1"/>
        <v>151</v>
      </c>
      <c r="M15" s="145">
        <v>0.05243055555555556</v>
      </c>
      <c r="N15" s="229">
        <v>0.09375</v>
      </c>
      <c r="O15" s="230">
        <f t="shared" si="0"/>
        <v>0.14618055555555556</v>
      </c>
      <c r="P15" s="232">
        <v>8</v>
      </c>
      <c r="Q15" s="233"/>
      <c r="R15" s="227"/>
      <c r="S15" s="123">
        <v>106</v>
      </c>
    </row>
    <row r="16" spans="1:19" ht="39.75" customHeight="1">
      <c r="A16" s="114"/>
      <c r="B16" s="175" t="s">
        <v>110</v>
      </c>
      <c r="C16" s="177">
        <v>260</v>
      </c>
      <c r="D16" s="146" t="s">
        <v>97</v>
      </c>
      <c r="E16" s="146" t="s">
        <v>7</v>
      </c>
      <c r="F16" s="146">
        <v>0</v>
      </c>
      <c r="G16" s="146">
        <v>51</v>
      </c>
      <c r="H16" s="146">
        <v>16</v>
      </c>
      <c r="I16" s="146">
        <v>0</v>
      </c>
      <c r="J16" s="146">
        <v>154</v>
      </c>
      <c r="K16" s="146"/>
      <c r="L16" s="146">
        <f t="shared" si="1"/>
        <v>221</v>
      </c>
      <c r="M16" s="201">
        <v>0.07673611111111112</v>
      </c>
      <c r="N16" s="147">
        <v>0.08780092592592592</v>
      </c>
      <c r="O16" s="147">
        <f t="shared" si="0"/>
        <v>0.16453703703703704</v>
      </c>
      <c r="P16" s="231">
        <v>9</v>
      </c>
      <c r="Q16" s="193"/>
      <c r="R16" s="109"/>
      <c r="S16" s="114"/>
    </row>
    <row r="17" spans="1:19" ht="39.75" customHeight="1">
      <c r="A17" s="107"/>
      <c r="B17" s="175" t="s">
        <v>171</v>
      </c>
      <c r="C17" s="177">
        <v>40</v>
      </c>
      <c r="D17" s="146" t="s">
        <v>175</v>
      </c>
      <c r="E17" s="146" t="s">
        <v>93</v>
      </c>
      <c r="F17" s="146">
        <v>8</v>
      </c>
      <c r="G17" s="146">
        <v>0</v>
      </c>
      <c r="H17" s="146">
        <v>171</v>
      </c>
      <c r="I17" s="146">
        <v>25</v>
      </c>
      <c r="J17" s="146">
        <v>28</v>
      </c>
      <c r="K17" s="146"/>
      <c r="L17" s="146">
        <f t="shared" si="1"/>
        <v>232</v>
      </c>
      <c r="M17" s="201">
        <v>0.08055555555555556</v>
      </c>
      <c r="N17" s="147">
        <v>0.09340277777777778</v>
      </c>
      <c r="O17" s="147">
        <f t="shared" si="0"/>
        <v>0.17395833333333333</v>
      </c>
      <c r="P17" s="231">
        <v>10</v>
      </c>
      <c r="Q17" s="193"/>
      <c r="R17" s="109"/>
      <c r="S17" s="114"/>
    </row>
    <row r="18" spans="1:19" ht="39.75" customHeight="1">
      <c r="A18" s="107"/>
      <c r="B18" s="175" t="s">
        <v>81</v>
      </c>
      <c r="C18" s="177">
        <v>40</v>
      </c>
      <c r="D18" s="146" t="s">
        <v>179</v>
      </c>
      <c r="E18" s="146" t="s">
        <v>49</v>
      </c>
      <c r="F18" s="146">
        <v>291</v>
      </c>
      <c r="G18" s="146">
        <v>12</v>
      </c>
      <c r="H18" s="146">
        <v>120</v>
      </c>
      <c r="I18" s="146">
        <v>0</v>
      </c>
      <c r="J18" s="146">
        <v>10</v>
      </c>
      <c r="K18" s="146"/>
      <c r="L18" s="146">
        <v>433</v>
      </c>
      <c r="M18" s="201">
        <v>0.15034722222222222</v>
      </c>
      <c r="N18" s="147">
        <v>0.08472222222222221</v>
      </c>
      <c r="O18" s="147">
        <f t="shared" si="0"/>
        <v>0.23506944444444444</v>
      </c>
      <c r="P18" s="231">
        <v>11</v>
      </c>
      <c r="Q18" s="193"/>
      <c r="R18" s="109"/>
      <c r="S18" s="114"/>
    </row>
    <row r="19" spans="2:16" ht="39.75" customHeight="1">
      <c r="B19" s="1"/>
      <c r="C19" s="1"/>
      <c r="E19" s="1"/>
      <c r="L19" s="1"/>
      <c r="M19" s="1"/>
      <c r="N19" s="1"/>
      <c r="P19" s="20">
        <v>1</v>
      </c>
    </row>
    <row r="20" spans="2:19" ht="25.5" customHeight="1">
      <c r="B20" s="2" t="s">
        <v>156</v>
      </c>
      <c r="C20" s="202">
        <f>SUM(C8:C13)</f>
        <v>400</v>
      </c>
      <c r="E20" s="1"/>
      <c r="F20" s="47"/>
      <c r="G20" s="13"/>
      <c r="H20" s="47"/>
      <c r="I20" s="13"/>
      <c r="J20" s="13"/>
      <c r="K20" s="13"/>
      <c r="L20" s="12"/>
      <c r="M20" s="12"/>
      <c r="N20" s="12"/>
      <c r="O20" s="9"/>
      <c r="P20" s="20">
        <v>1</v>
      </c>
      <c r="Q20" s="9"/>
      <c r="R20" s="16"/>
      <c r="S20" s="16"/>
    </row>
    <row r="21" spans="2:19" ht="25.5" customHeight="1">
      <c r="B21" s="2"/>
      <c r="C21" s="2"/>
      <c r="E21" s="1"/>
      <c r="F21" s="46"/>
      <c r="G21" s="9"/>
      <c r="H21" s="46"/>
      <c r="I21" s="9"/>
      <c r="J21" s="9"/>
      <c r="K21" s="9"/>
      <c r="L21" s="17"/>
      <c r="M21" s="17"/>
      <c r="N21" s="17"/>
      <c r="O21" s="9"/>
      <c r="P21" s="15"/>
      <c r="Q21" s="9"/>
      <c r="R21" s="16"/>
      <c r="S21" s="16"/>
    </row>
    <row r="22" spans="2:6" ht="25.5" customHeight="1">
      <c r="B22" s="19" t="s">
        <v>138</v>
      </c>
      <c r="C22" s="10"/>
      <c r="D22" s="10"/>
      <c r="E22" s="11"/>
      <c r="F22" s="10"/>
    </row>
    <row r="23" spans="1:6" ht="25.5" customHeight="1">
      <c r="A23" s="19"/>
      <c r="B23" s="9" t="s">
        <v>174</v>
      </c>
      <c r="C23" s="49"/>
      <c r="D23" s="49"/>
      <c r="E23" s="9"/>
      <c r="F23" s="49"/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6" spans="1:19" s="9" customFormat="1" ht="33.75" customHeight="1">
      <c r="A36" s="1"/>
      <c r="B36" s="50"/>
      <c r="C36" s="50"/>
      <c r="D36" s="1"/>
      <c r="E36" s="18"/>
      <c r="F36" s="1"/>
      <c r="G36" s="1"/>
      <c r="H36" s="1"/>
      <c r="I36" s="1"/>
      <c r="J36" s="1"/>
      <c r="K36" s="1"/>
      <c r="L36" s="7"/>
      <c r="M36" s="7"/>
      <c r="N36" s="7"/>
      <c r="O36" s="1"/>
      <c r="P36" s="3"/>
      <c r="Q36" s="2"/>
      <c r="R36" s="1"/>
      <c r="S36" s="1"/>
    </row>
    <row r="37" spans="1:19" s="9" customFormat="1" ht="27" customHeight="1">
      <c r="A37" s="1"/>
      <c r="B37" s="50"/>
      <c r="C37" s="50"/>
      <c r="D37" s="1"/>
      <c r="E37" s="18"/>
      <c r="F37" s="1"/>
      <c r="G37" s="1"/>
      <c r="H37" s="1"/>
      <c r="I37" s="1"/>
      <c r="J37" s="1"/>
      <c r="K37" s="1"/>
      <c r="L37" s="7"/>
      <c r="M37" s="7"/>
      <c r="N37" s="7"/>
      <c r="O37" s="1"/>
      <c r="P37" s="3"/>
      <c r="Q37" s="2"/>
      <c r="R37" s="1"/>
      <c r="S37" s="1"/>
    </row>
    <row r="39" ht="12.75" hidden="1"/>
  </sheetData>
  <sheetProtection/>
  <mergeCells count="16">
    <mergeCell ref="A1:S1"/>
    <mergeCell ref="A2:S2"/>
    <mergeCell ref="A4:R4"/>
    <mergeCell ref="F5:R5"/>
    <mergeCell ref="E5:E7"/>
    <mergeCell ref="B5:B7"/>
    <mergeCell ref="A5:A7"/>
    <mergeCell ref="S5:S7"/>
    <mergeCell ref="D5:D7"/>
    <mergeCell ref="F6:L6"/>
    <mergeCell ref="C5:C7"/>
    <mergeCell ref="Q6:Q7"/>
    <mergeCell ref="R6:R7"/>
    <mergeCell ref="N6:N7"/>
    <mergeCell ref="O6:O7"/>
    <mergeCell ref="P6:P7"/>
  </mergeCells>
  <printOptions/>
  <pageMargins left="0.3" right="0.22" top="0.98" bottom="0.37" header="1" footer="0.5"/>
  <pageSetup fitToHeight="1" fitToWidth="1"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41"/>
  <sheetViews>
    <sheetView zoomScaleSheetLayoutView="100" zoomScalePageLayoutView="0" workbookViewId="0" topLeftCell="A7">
      <selection activeCell="B26" sqref="B26"/>
    </sheetView>
  </sheetViews>
  <sheetFormatPr defaultColWidth="9.140625" defaultRowHeight="12.75"/>
  <cols>
    <col min="1" max="1" width="4.28125" style="1" customWidth="1"/>
    <col min="2" max="2" width="24.421875" style="50" customWidth="1"/>
    <col min="3" max="3" width="19.57421875" style="1" customWidth="1"/>
    <col min="4" max="4" width="19.7109375" style="18" customWidth="1"/>
    <col min="5" max="5" width="9.7109375" style="7" customWidth="1"/>
    <col min="6" max="6" width="8.57421875" style="7" customWidth="1"/>
    <col min="7" max="7" width="12.8515625" style="1" customWidth="1"/>
    <col min="8" max="8" width="18.7109375" style="3" customWidth="1"/>
    <col min="9" max="9" width="10.7109375" style="2" customWidth="1"/>
    <col min="10" max="10" width="5.7109375" style="1" customWidth="1"/>
    <col min="11" max="16384" width="9.140625" style="1" customWidth="1"/>
  </cols>
  <sheetData>
    <row r="1" spans="1:10" ht="39" customHeight="1">
      <c r="A1" s="253" t="s">
        <v>39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s="45" customFormat="1" ht="41.25" customHeight="1" thickBot="1">
      <c r="A2" s="254" t="s">
        <v>41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0" s="45" customFormat="1" ht="13.5" thickTop="1">
      <c r="A3" s="51" t="s">
        <v>40</v>
      </c>
      <c r="B3"/>
      <c r="C3"/>
      <c r="D3"/>
      <c r="E3" s="52"/>
      <c r="F3" s="52"/>
      <c r="G3" s="299" t="s">
        <v>42</v>
      </c>
      <c r="H3" s="299"/>
      <c r="I3" s="299"/>
      <c r="J3" s="5"/>
    </row>
    <row r="4" spans="1:10" s="45" customFormat="1" ht="44.25" customHeight="1">
      <c r="A4" s="275" t="s">
        <v>164</v>
      </c>
      <c r="B4" s="275"/>
      <c r="C4" s="275"/>
      <c r="D4" s="275"/>
      <c r="E4" s="275"/>
      <c r="F4" s="275"/>
      <c r="G4" s="275"/>
      <c r="H4" s="276"/>
      <c r="I4" s="276"/>
      <c r="J4" s="276"/>
    </row>
    <row r="5" spans="1:10" s="45" customFormat="1" ht="18" customHeight="1">
      <c r="A5" s="268" t="s">
        <v>0</v>
      </c>
      <c r="B5" s="270"/>
      <c r="C5" s="277" t="s">
        <v>1</v>
      </c>
      <c r="D5" s="270" t="s">
        <v>2</v>
      </c>
      <c r="E5" s="129"/>
      <c r="F5" s="300"/>
      <c r="G5" s="301"/>
      <c r="H5" s="301"/>
      <c r="I5" s="302"/>
      <c r="J5" s="208"/>
    </row>
    <row r="6" spans="1:9" s="45" customFormat="1" ht="18" customHeight="1">
      <c r="A6" s="268"/>
      <c r="B6" s="270"/>
      <c r="C6" s="277"/>
      <c r="D6" s="270"/>
      <c r="E6" s="118"/>
      <c r="F6" s="272" t="s">
        <v>14</v>
      </c>
      <c r="G6" s="268" t="s">
        <v>166</v>
      </c>
      <c r="H6" s="285" t="s">
        <v>167</v>
      </c>
      <c r="I6" s="268" t="s">
        <v>165</v>
      </c>
    </row>
    <row r="7" spans="1:9" ht="89.25" customHeight="1" thickBot="1">
      <c r="A7" s="278"/>
      <c r="B7" s="287"/>
      <c r="C7" s="308"/>
      <c r="D7" s="287"/>
      <c r="E7" s="161" t="s">
        <v>130</v>
      </c>
      <c r="F7" s="303"/>
      <c r="G7" s="303"/>
      <c r="H7" s="309"/>
      <c r="I7" s="303"/>
    </row>
    <row r="8" spans="1:9" ht="30" customHeight="1">
      <c r="A8" s="149">
        <v>1</v>
      </c>
      <c r="B8" s="209" t="s">
        <v>149</v>
      </c>
      <c r="C8" s="312" t="s">
        <v>181</v>
      </c>
      <c r="D8" s="307" t="s">
        <v>92</v>
      </c>
      <c r="E8" s="163">
        <v>0.012847222222222223</v>
      </c>
      <c r="F8" s="163">
        <v>0.05949074074074074</v>
      </c>
      <c r="G8" s="151">
        <f aca="true" t="shared" si="0" ref="G8:G22">SUM(E8:F8)</f>
        <v>0.07233796296296297</v>
      </c>
      <c r="H8" s="304">
        <v>0.16087962962962962</v>
      </c>
      <c r="I8" s="313">
        <v>1</v>
      </c>
    </row>
    <row r="9" spans="1:9" ht="30" customHeight="1" thickBot="1">
      <c r="A9" s="152">
        <v>2</v>
      </c>
      <c r="B9" s="210" t="s">
        <v>140</v>
      </c>
      <c r="C9" s="305"/>
      <c r="D9" s="305"/>
      <c r="E9" s="195">
        <v>0.017361111111111112</v>
      </c>
      <c r="F9" s="195">
        <v>0.07118055555555557</v>
      </c>
      <c r="G9" s="155">
        <f t="shared" si="0"/>
        <v>0.08854166666666669</v>
      </c>
      <c r="H9" s="305"/>
      <c r="I9" s="297"/>
    </row>
    <row r="10" spans="1:9" ht="26.25" customHeight="1">
      <c r="A10" s="114">
        <v>3</v>
      </c>
      <c r="B10" s="183" t="s">
        <v>148</v>
      </c>
      <c r="C10" s="310" t="s">
        <v>178</v>
      </c>
      <c r="D10" s="310" t="s">
        <v>49</v>
      </c>
      <c r="E10" s="113">
        <v>0.015277777777777777</v>
      </c>
      <c r="F10" s="113">
        <v>0.07721064814814814</v>
      </c>
      <c r="G10" s="147">
        <f t="shared" si="0"/>
        <v>0.09248842592592592</v>
      </c>
      <c r="H10" s="304">
        <v>0.18681712962962962</v>
      </c>
      <c r="I10" s="306">
        <v>2</v>
      </c>
    </row>
    <row r="11" spans="1:9" ht="26.25" thickBot="1">
      <c r="A11" s="114">
        <v>4</v>
      </c>
      <c r="B11" s="183" t="s">
        <v>155</v>
      </c>
      <c r="C11" s="289"/>
      <c r="D11" s="289"/>
      <c r="E11" s="113">
        <v>0.015277777777777777</v>
      </c>
      <c r="F11" s="147">
        <v>0.07342592592592594</v>
      </c>
      <c r="G11" s="147">
        <v>0.08870370370370372</v>
      </c>
      <c r="H11" s="305"/>
      <c r="I11" s="305"/>
    </row>
    <row r="12" spans="1:9" ht="30" customHeight="1">
      <c r="A12" s="149">
        <v>5</v>
      </c>
      <c r="B12" s="156" t="s">
        <v>111</v>
      </c>
      <c r="C12" s="307" t="s">
        <v>97</v>
      </c>
      <c r="D12" s="307" t="s">
        <v>7</v>
      </c>
      <c r="E12" s="157">
        <v>0.03923611111111111</v>
      </c>
      <c r="F12" s="158">
        <v>0.08020833333333334</v>
      </c>
      <c r="G12" s="158">
        <f t="shared" si="0"/>
        <v>0.11944444444444445</v>
      </c>
      <c r="H12" s="293">
        <v>0.28398148148148145</v>
      </c>
      <c r="I12" s="295">
        <v>3</v>
      </c>
    </row>
    <row r="13" spans="1:9" ht="26.25" thickBot="1">
      <c r="A13" s="152">
        <v>6</v>
      </c>
      <c r="B13" s="164" t="s">
        <v>110</v>
      </c>
      <c r="C13" s="305"/>
      <c r="D13" s="305"/>
      <c r="E13" s="159">
        <v>0.07673611111111112</v>
      </c>
      <c r="F13" s="160">
        <v>0.08780092592592592</v>
      </c>
      <c r="G13" s="160">
        <f t="shared" si="0"/>
        <v>0.16453703703703704</v>
      </c>
      <c r="H13" s="296"/>
      <c r="I13" s="296"/>
    </row>
    <row r="14" spans="1:9" ht="23.25" customHeight="1">
      <c r="A14" s="148">
        <v>7</v>
      </c>
      <c r="B14" s="182" t="s">
        <v>141</v>
      </c>
      <c r="C14" s="307" t="s">
        <v>185</v>
      </c>
      <c r="D14" s="307" t="s">
        <v>9</v>
      </c>
      <c r="E14" s="113">
        <v>0.10902777777777778</v>
      </c>
      <c r="F14" s="113">
        <v>0.08333333333333333</v>
      </c>
      <c r="G14" s="147">
        <f t="shared" si="0"/>
        <v>0.1923611111111111</v>
      </c>
      <c r="H14" s="293">
        <v>0.3144560185185185</v>
      </c>
      <c r="I14" s="295">
        <v>4</v>
      </c>
    </row>
    <row r="15" spans="1:9" ht="25.5" customHeight="1" thickBot="1">
      <c r="A15" s="114">
        <v>8</v>
      </c>
      <c r="B15" s="175" t="s">
        <v>143</v>
      </c>
      <c r="C15" s="311"/>
      <c r="D15" s="311"/>
      <c r="E15" s="113">
        <v>0.030208333333333334</v>
      </c>
      <c r="F15" s="113">
        <v>0.09188657407407408</v>
      </c>
      <c r="G15" s="115">
        <f t="shared" si="0"/>
        <v>0.12209490740740742</v>
      </c>
      <c r="H15" s="296"/>
      <c r="I15" s="297"/>
    </row>
    <row r="16" spans="1:9" ht="25.5" customHeight="1">
      <c r="A16" s="149">
        <v>9</v>
      </c>
      <c r="B16" s="156" t="s">
        <v>126</v>
      </c>
      <c r="C16" s="307" t="s">
        <v>175</v>
      </c>
      <c r="D16" s="307" t="s">
        <v>93</v>
      </c>
      <c r="E16" s="162">
        <v>0.05243055555555556</v>
      </c>
      <c r="F16" s="163">
        <v>0.09375</v>
      </c>
      <c r="G16" s="151">
        <f t="shared" si="0"/>
        <v>0.14618055555555556</v>
      </c>
      <c r="H16" s="293">
        <v>0.31884259259259257</v>
      </c>
      <c r="I16" s="298">
        <v>5</v>
      </c>
    </row>
    <row r="17" spans="1:9" ht="25.5" customHeight="1" thickBot="1">
      <c r="A17" s="152">
        <v>10</v>
      </c>
      <c r="B17" s="164" t="s">
        <v>91</v>
      </c>
      <c r="C17" s="305"/>
      <c r="D17" s="305"/>
      <c r="E17" s="154">
        <v>0.1013888888888889</v>
      </c>
      <c r="F17" s="155">
        <v>0.07127314814814815</v>
      </c>
      <c r="G17" s="155">
        <f t="shared" si="0"/>
        <v>0.17266203703703706</v>
      </c>
      <c r="H17" s="296"/>
      <c r="I17" s="296"/>
    </row>
    <row r="18" spans="1:9" ht="25.5" customHeight="1">
      <c r="A18" s="165">
        <v>11</v>
      </c>
      <c r="B18" s="187" t="s">
        <v>129</v>
      </c>
      <c r="C18" s="307" t="s">
        <v>85</v>
      </c>
      <c r="D18" s="307" t="s">
        <v>12</v>
      </c>
      <c r="E18" s="162">
        <v>0.05243055555555556</v>
      </c>
      <c r="F18" s="163">
        <v>0.09375</v>
      </c>
      <c r="G18" s="151">
        <f t="shared" si="0"/>
        <v>0.14618055555555556</v>
      </c>
      <c r="H18" s="293">
        <v>0.3364583333333333</v>
      </c>
      <c r="I18" s="295">
        <v>6</v>
      </c>
    </row>
    <row r="19" spans="1:9" ht="25.5" customHeight="1" thickBot="1">
      <c r="A19" s="166">
        <v>12</v>
      </c>
      <c r="B19" s="167" t="s">
        <v>127</v>
      </c>
      <c r="C19" s="305"/>
      <c r="D19" s="305"/>
      <c r="E19" s="154">
        <v>0.10694444444444444</v>
      </c>
      <c r="F19" s="155">
        <v>0.08333333333333333</v>
      </c>
      <c r="G19" s="155">
        <f t="shared" si="0"/>
        <v>0.19027777777777777</v>
      </c>
      <c r="H19" s="296"/>
      <c r="I19" s="296"/>
    </row>
    <row r="20" spans="1:9" ht="25.5" customHeight="1">
      <c r="A20" s="149">
        <v>13</v>
      </c>
      <c r="B20" s="188" t="s">
        <v>81</v>
      </c>
      <c r="C20" s="307" t="s">
        <v>179</v>
      </c>
      <c r="D20" s="307" t="s">
        <v>49</v>
      </c>
      <c r="E20" s="150">
        <v>0.15034722222222222</v>
      </c>
      <c r="F20" s="151">
        <v>0.08472222222222221</v>
      </c>
      <c r="G20" s="151">
        <f t="shared" si="0"/>
        <v>0.23506944444444444</v>
      </c>
      <c r="H20" s="293">
        <v>0.40582175925925923</v>
      </c>
      <c r="I20" s="295">
        <v>7</v>
      </c>
    </row>
    <row r="21" spans="1:9" ht="25.5" customHeight="1" thickBot="1">
      <c r="A21" s="152">
        <v>14</v>
      </c>
      <c r="B21" s="153" t="s">
        <v>90</v>
      </c>
      <c r="C21" s="305"/>
      <c r="D21" s="305"/>
      <c r="E21" s="154">
        <v>0.096875</v>
      </c>
      <c r="F21" s="155">
        <v>0.07387731481481481</v>
      </c>
      <c r="G21" s="155">
        <f t="shared" si="0"/>
        <v>0.17075231481481482</v>
      </c>
      <c r="H21" s="294"/>
      <c r="I21" s="294"/>
    </row>
    <row r="22" spans="1:9" ht="25.5" customHeight="1" thickBot="1">
      <c r="A22" s="235">
        <v>15</v>
      </c>
      <c r="B22" s="153" t="s">
        <v>89</v>
      </c>
      <c r="C22" s="146" t="s">
        <v>182</v>
      </c>
      <c r="D22" s="153" t="s">
        <v>92</v>
      </c>
      <c r="E22" s="236">
        <v>0.2236111111111111</v>
      </c>
      <c r="F22" s="195">
        <v>0.05480324074074074</v>
      </c>
      <c r="G22" s="155">
        <f t="shared" si="0"/>
        <v>0.2784143518518518</v>
      </c>
      <c r="H22" s="237" t="s">
        <v>151</v>
      </c>
      <c r="I22" s="238">
        <v>8</v>
      </c>
    </row>
    <row r="23" spans="1:9" ht="25.5" customHeight="1">
      <c r="A23" s="107"/>
      <c r="B23" s="200"/>
      <c r="C23" s="200"/>
      <c r="D23" s="200"/>
      <c r="E23" s="194"/>
      <c r="F23" s="197"/>
      <c r="G23" s="211"/>
      <c r="H23" s="212"/>
      <c r="I23" s="213"/>
    </row>
    <row r="24" spans="1:10" ht="25.5" customHeight="1">
      <c r="A24" s="19" t="s">
        <v>138</v>
      </c>
      <c r="B24" s="10"/>
      <c r="C24" s="11"/>
      <c r="D24" s="10"/>
      <c r="E24" s="12"/>
      <c r="F24" s="12"/>
      <c r="G24" s="9"/>
      <c r="H24" s="20">
        <v>1</v>
      </c>
      <c r="I24" s="9"/>
      <c r="J24" s="16"/>
    </row>
    <row r="25" spans="1:10" ht="25.5" customHeight="1">
      <c r="A25" s="9" t="s">
        <v>174</v>
      </c>
      <c r="B25" s="49"/>
      <c r="C25" s="9"/>
      <c r="D25" s="49"/>
      <c r="E25" s="17"/>
      <c r="F25" s="17"/>
      <c r="G25" s="9"/>
      <c r="H25" s="15"/>
      <c r="I25" s="9"/>
      <c r="J25" s="16"/>
    </row>
    <row r="26" ht="25.5" customHeight="1"/>
    <row r="27" ht="25.5" customHeight="1">
      <c r="A27" s="19"/>
    </row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40" spans="1:10" s="9" customFormat="1" ht="33.75" customHeight="1">
      <c r="A40" s="1"/>
      <c r="B40" s="50"/>
      <c r="C40" s="1"/>
      <c r="D40" s="18"/>
      <c r="E40" s="7"/>
      <c r="F40" s="7"/>
      <c r="G40" s="1"/>
      <c r="H40" s="3"/>
      <c r="I40" s="2"/>
      <c r="J40" s="1"/>
    </row>
    <row r="41" spans="1:10" s="9" customFormat="1" ht="27" customHeight="1">
      <c r="A41" s="1"/>
      <c r="B41" s="50"/>
      <c r="C41" s="1"/>
      <c r="D41" s="18"/>
      <c r="E41" s="7"/>
      <c r="F41" s="7"/>
      <c r="G41" s="1"/>
      <c r="H41" s="3"/>
      <c r="I41" s="2"/>
      <c r="J41" s="1"/>
    </row>
    <row r="43" ht="12.75" hidden="1"/>
  </sheetData>
  <sheetProtection/>
  <mergeCells count="41">
    <mergeCell ref="D14:D15"/>
    <mergeCell ref="I6:I7"/>
    <mergeCell ref="I8:I9"/>
    <mergeCell ref="H8:H9"/>
    <mergeCell ref="D8:D9"/>
    <mergeCell ref="G6:G7"/>
    <mergeCell ref="H12:H13"/>
    <mergeCell ref="H14:H15"/>
    <mergeCell ref="C20:C21"/>
    <mergeCell ref="D16:D17"/>
    <mergeCell ref="H6:H7"/>
    <mergeCell ref="D20:D21"/>
    <mergeCell ref="D12:D13"/>
    <mergeCell ref="D18:D19"/>
    <mergeCell ref="C10:C11"/>
    <mergeCell ref="D10:D11"/>
    <mergeCell ref="C14:C15"/>
    <mergeCell ref="C8:C9"/>
    <mergeCell ref="C12:C13"/>
    <mergeCell ref="C18:C19"/>
    <mergeCell ref="C16:C17"/>
    <mergeCell ref="A1:J1"/>
    <mergeCell ref="A2:J2"/>
    <mergeCell ref="A4:J4"/>
    <mergeCell ref="A5:A7"/>
    <mergeCell ref="B5:B7"/>
    <mergeCell ref="C5:C7"/>
    <mergeCell ref="D5:D7"/>
    <mergeCell ref="G3:I3"/>
    <mergeCell ref="F5:I5"/>
    <mergeCell ref="F6:F7"/>
    <mergeCell ref="H10:H11"/>
    <mergeCell ref="I10:I11"/>
    <mergeCell ref="H18:H19"/>
    <mergeCell ref="H16:H17"/>
    <mergeCell ref="H20:H21"/>
    <mergeCell ref="I12:I13"/>
    <mergeCell ref="I14:I15"/>
    <mergeCell ref="I16:I17"/>
    <mergeCell ref="I18:I19"/>
    <mergeCell ref="I20:I21"/>
  </mergeCells>
  <printOptions/>
  <pageMargins left="1.34" right="0.22" top="0.98" bottom="0.37" header="1" footer="0.5"/>
  <pageSetup fitToHeight="1" fitToWidth="1" horizontalDpi="300" verticalDpi="3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="55" zoomScaleNormal="55" zoomScalePageLayoutView="0" workbookViewId="0" topLeftCell="A7">
      <selection activeCell="S7" sqref="S7"/>
    </sheetView>
  </sheetViews>
  <sheetFormatPr defaultColWidth="9.140625" defaultRowHeight="12.75"/>
  <cols>
    <col min="1" max="1" width="4.8515625" style="42" customWidth="1"/>
    <col min="2" max="2" width="38.28125" style="23" customWidth="1"/>
    <col min="3" max="3" width="7.8515625" style="44" customWidth="1"/>
    <col min="4" max="6" width="7.8515625" style="43" customWidth="1"/>
    <col min="7" max="8" width="7.8515625" style="42" customWidth="1"/>
    <col min="9" max="9" width="8.8515625" style="42" customWidth="1"/>
    <col min="10" max="10" width="8.00390625" style="42" customWidth="1"/>
    <col min="11" max="11" width="4.28125" style="42" customWidth="1"/>
    <col min="12" max="16384" width="9.140625" style="23" customWidth="1"/>
  </cols>
  <sheetData>
    <row r="1" spans="1:16" s="21" customFormat="1" ht="51.75" customHeight="1" thickBot="1">
      <c r="A1" s="254" t="s">
        <v>41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</row>
    <row r="2" spans="1:16" s="21" customFormat="1" ht="58.5" customHeight="1" thickTop="1">
      <c r="A2" s="51" t="s">
        <v>40</v>
      </c>
      <c r="B2"/>
      <c r="C2"/>
      <c r="D2"/>
      <c r="E2"/>
      <c r="F2"/>
      <c r="G2" t="s">
        <v>42</v>
      </c>
      <c r="H2"/>
      <c r="I2" s="52"/>
      <c r="J2"/>
      <c r="K2"/>
      <c r="L2"/>
      <c r="M2"/>
      <c r="N2"/>
      <c r="O2" s="22"/>
      <c r="P2" s="22"/>
    </row>
    <row r="3" spans="1:16" s="22" customFormat="1" ht="53.25" customHeight="1" thickBot="1">
      <c r="A3" s="316" t="s">
        <v>99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23"/>
      <c r="M3" s="23"/>
      <c r="N3" s="23"/>
      <c r="O3" s="23"/>
      <c r="P3" s="23"/>
    </row>
    <row r="4" spans="1:11" ht="57.75" customHeight="1">
      <c r="A4" s="318" t="s">
        <v>0</v>
      </c>
      <c r="B4" s="320" t="s">
        <v>2</v>
      </c>
      <c r="C4" s="322" t="s">
        <v>100</v>
      </c>
      <c r="D4" s="323"/>
      <c r="E4" s="322" t="s">
        <v>101</v>
      </c>
      <c r="F4" s="323"/>
      <c r="G4" s="322" t="s">
        <v>102</v>
      </c>
      <c r="H4" s="323"/>
      <c r="I4" s="324" t="s">
        <v>16</v>
      </c>
      <c r="J4" s="326" t="s">
        <v>4</v>
      </c>
      <c r="K4" s="314" t="s">
        <v>3</v>
      </c>
    </row>
    <row r="5" spans="1:11" ht="53.25" customHeight="1" thickBot="1">
      <c r="A5" s="319"/>
      <c r="B5" s="321"/>
      <c r="C5" s="24" t="s">
        <v>17</v>
      </c>
      <c r="D5" s="25" t="s">
        <v>18</v>
      </c>
      <c r="E5" s="24" t="s">
        <v>17</v>
      </c>
      <c r="F5" s="25" t="s">
        <v>18</v>
      </c>
      <c r="G5" s="24" t="s">
        <v>17</v>
      </c>
      <c r="H5" s="25" t="s">
        <v>18</v>
      </c>
      <c r="I5" s="325"/>
      <c r="J5" s="327"/>
      <c r="K5" s="315"/>
    </row>
    <row r="6" spans="1:11" ht="47.25" customHeight="1" thickBot="1">
      <c r="A6" s="26">
        <v>1</v>
      </c>
      <c r="B6" s="33" t="s">
        <v>11</v>
      </c>
      <c r="C6" s="27">
        <v>1</v>
      </c>
      <c r="D6" s="28">
        <v>640</v>
      </c>
      <c r="E6" s="27">
        <v>1</v>
      </c>
      <c r="F6" s="28">
        <v>730</v>
      </c>
      <c r="G6" s="27">
        <v>1</v>
      </c>
      <c r="H6" s="28">
        <v>690</v>
      </c>
      <c r="I6" s="29">
        <f aca="true" t="shared" si="0" ref="I6:I11">SUM(D6,F6,H6)</f>
        <v>2060</v>
      </c>
      <c r="J6" s="30">
        <v>1</v>
      </c>
      <c r="K6" s="31"/>
    </row>
    <row r="7" spans="1:11" ht="60" customHeight="1" thickBot="1">
      <c r="A7" s="32">
        <v>2</v>
      </c>
      <c r="B7" s="33" t="s">
        <v>49</v>
      </c>
      <c r="C7" s="34">
        <v>2</v>
      </c>
      <c r="D7" s="35">
        <v>360</v>
      </c>
      <c r="E7" s="34">
        <v>3</v>
      </c>
      <c r="F7" s="239">
        <v>300</v>
      </c>
      <c r="G7" s="36">
        <v>2</v>
      </c>
      <c r="H7" s="37">
        <v>655</v>
      </c>
      <c r="I7" s="29">
        <f t="shared" si="0"/>
        <v>1315</v>
      </c>
      <c r="J7" s="38">
        <v>2</v>
      </c>
      <c r="K7" s="39"/>
    </row>
    <row r="8" spans="1:11" ht="60" customHeight="1" thickBot="1">
      <c r="A8" s="32">
        <v>3</v>
      </c>
      <c r="B8" s="33" t="s">
        <v>7</v>
      </c>
      <c r="C8" s="36">
        <v>3</v>
      </c>
      <c r="D8" s="37">
        <v>330</v>
      </c>
      <c r="E8" s="36">
        <v>2</v>
      </c>
      <c r="F8" s="35">
        <v>360</v>
      </c>
      <c r="G8" s="36">
        <v>3</v>
      </c>
      <c r="H8" s="37">
        <v>421</v>
      </c>
      <c r="I8" s="29">
        <f t="shared" si="0"/>
        <v>1111</v>
      </c>
      <c r="J8" s="38">
        <v>3</v>
      </c>
      <c r="K8" s="39"/>
    </row>
    <row r="9" spans="1:11" ht="60" customHeight="1" thickBot="1">
      <c r="A9" s="32">
        <v>4</v>
      </c>
      <c r="B9" s="33" t="s">
        <v>8</v>
      </c>
      <c r="C9" s="34">
        <v>4</v>
      </c>
      <c r="D9" s="35">
        <v>300</v>
      </c>
      <c r="E9" s="34">
        <v>4</v>
      </c>
      <c r="F9" s="35">
        <v>280</v>
      </c>
      <c r="G9" s="36">
        <v>5</v>
      </c>
      <c r="H9" s="37">
        <v>332</v>
      </c>
      <c r="I9" s="29">
        <f t="shared" si="0"/>
        <v>912</v>
      </c>
      <c r="J9" s="38">
        <v>4</v>
      </c>
      <c r="K9" s="39"/>
    </row>
    <row r="10" spans="1:11" ht="60" customHeight="1" thickBot="1">
      <c r="A10" s="32">
        <v>6</v>
      </c>
      <c r="B10" s="33" t="s">
        <v>9</v>
      </c>
      <c r="C10" s="34">
        <v>6</v>
      </c>
      <c r="D10" s="35">
        <v>260</v>
      </c>
      <c r="E10" s="34">
        <v>6</v>
      </c>
      <c r="F10" s="35">
        <v>240</v>
      </c>
      <c r="G10" s="36">
        <v>4</v>
      </c>
      <c r="H10" s="37">
        <v>370</v>
      </c>
      <c r="I10" s="29">
        <f t="shared" si="0"/>
        <v>870</v>
      </c>
      <c r="J10" s="38">
        <v>5</v>
      </c>
      <c r="K10" s="39"/>
    </row>
    <row r="11" spans="1:11" ht="60" customHeight="1">
      <c r="A11" s="32">
        <v>5</v>
      </c>
      <c r="B11" s="33" t="s">
        <v>173</v>
      </c>
      <c r="C11" s="34">
        <v>5</v>
      </c>
      <c r="D11" s="35">
        <v>280</v>
      </c>
      <c r="E11" s="34">
        <v>5</v>
      </c>
      <c r="F11" s="35">
        <v>260</v>
      </c>
      <c r="G11" s="36">
        <v>6</v>
      </c>
      <c r="H11" s="37">
        <v>313</v>
      </c>
      <c r="I11" s="29">
        <f t="shared" si="0"/>
        <v>853</v>
      </c>
      <c r="J11" s="38">
        <v>6</v>
      </c>
      <c r="K11" s="39"/>
    </row>
    <row r="12" spans="1:11" ht="60" customHeight="1">
      <c r="A12" s="40"/>
      <c r="B12" s="19" t="s">
        <v>55</v>
      </c>
      <c r="C12" s="10"/>
      <c r="D12" s="11"/>
      <c r="E12" s="10"/>
      <c r="F12" s="41"/>
      <c r="G12" s="41"/>
      <c r="H12" s="41"/>
      <c r="I12" s="41"/>
      <c r="J12" s="41"/>
      <c r="K12" s="41"/>
    </row>
    <row r="13" spans="1:11" ht="60" customHeight="1">
      <c r="A13" s="19"/>
      <c r="B13" s="9" t="s">
        <v>174</v>
      </c>
      <c r="C13" s="49"/>
      <c r="D13" s="9"/>
      <c r="E13" s="49"/>
      <c r="F13" s="41"/>
      <c r="G13" s="41"/>
      <c r="H13" s="41"/>
      <c r="I13" s="41"/>
      <c r="J13" s="41"/>
      <c r="K13" s="41"/>
    </row>
    <row r="14" ht="60" customHeight="1">
      <c r="C14" s="42"/>
    </row>
    <row r="15" ht="60" customHeight="1">
      <c r="C15" s="42"/>
    </row>
    <row r="16" ht="60" customHeight="1"/>
    <row r="17" ht="60" customHeight="1"/>
    <row r="18" ht="60" customHeight="1"/>
    <row r="19" ht="60" customHeight="1"/>
    <row r="20" spans="12:16" ht="60" customHeight="1">
      <c r="L20" s="41"/>
      <c r="M20" s="41"/>
      <c r="N20" s="41"/>
      <c r="O20" s="41"/>
      <c r="P20" s="41"/>
    </row>
    <row r="21" spans="1:11" s="41" customFormat="1" ht="27" customHeight="1">
      <c r="A21" s="42"/>
      <c r="B21" s="23"/>
      <c r="C21" s="44"/>
      <c r="D21" s="43"/>
      <c r="E21" s="43"/>
      <c r="F21" s="43"/>
      <c r="G21" s="42"/>
      <c r="H21" s="42"/>
      <c r="I21" s="42"/>
      <c r="J21" s="42"/>
      <c r="K21" s="42"/>
    </row>
    <row r="22" spans="1:16" s="41" customFormat="1" ht="27" customHeight="1">
      <c r="A22" s="42"/>
      <c r="B22" s="23"/>
      <c r="C22" s="44"/>
      <c r="D22" s="43"/>
      <c r="E22" s="43"/>
      <c r="F22" s="43"/>
      <c r="G22" s="42"/>
      <c r="H22" s="42"/>
      <c r="I22" s="42"/>
      <c r="J22" s="42"/>
      <c r="K22" s="42"/>
      <c r="L22" s="43"/>
      <c r="M22" s="43"/>
      <c r="N22" s="43"/>
      <c r="O22" s="43"/>
      <c r="P22" s="43"/>
    </row>
    <row r="23" spans="1:11" s="43" customFormat="1" ht="12.75">
      <c r="A23" s="42"/>
      <c r="B23" s="23"/>
      <c r="C23" s="44"/>
      <c r="G23" s="42"/>
      <c r="H23" s="42"/>
      <c r="I23" s="42"/>
      <c r="J23" s="42"/>
      <c r="K23" s="42"/>
    </row>
  </sheetData>
  <sheetProtection/>
  <mergeCells count="10">
    <mergeCell ref="K4:K5"/>
    <mergeCell ref="A1:P1"/>
    <mergeCell ref="A3:K3"/>
    <mergeCell ref="A4:A5"/>
    <mergeCell ref="B4:B5"/>
    <mergeCell ref="C4:D4"/>
    <mergeCell ref="E4:F4"/>
    <mergeCell ref="G4:H4"/>
    <mergeCell ref="I4:I5"/>
    <mergeCell ref="J4:J5"/>
  </mergeCells>
  <printOptions horizontalCentered="1"/>
  <pageMargins left="0.96" right="0.24" top="0.3937007874015748" bottom="0.26" header="0.5118110236220472" footer="0.28"/>
  <pageSetup fitToHeight="1" fitToWidth="1" horizontalDpi="300" verticalDpi="3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4">
      <selection activeCell="C14" sqref="C14"/>
    </sheetView>
  </sheetViews>
  <sheetFormatPr defaultColWidth="9.140625" defaultRowHeight="12.75"/>
  <cols>
    <col min="2" max="2" width="24.57421875" style="0" customWidth="1"/>
    <col min="3" max="3" width="17.7109375" style="0" customWidth="1"/>
    <col min="4" max="4" width="12.140625" style="0" customWidth="1"/>
    <col min="5" max="5" width="12.7109375" style="0" customWidth="1"/>
    <col min="6" max="6" width="17.7109375" style="0" customWidth="1"/>
    <col min="7" max="7" width="14.8515625" style="0" customWidth="1"/>
    <col min="8" max="8" width="11.140625" style="0" customWidth="1"/>
    <col min="9" max="9" width="12.140625" style="0" customWidth="1"/>
  </cols>
  <sheetData>
    <row r="1" spans="2:6" ht="15.75">
      <c r="B1" s="171" t="s">
        <v>41</v>
      </c>
      <c r="C1" s="170"/>
      <c r="D1" s="170"/>
      <c r="E1" s="170"/>
      <c r="F1" s="170"/>
    </row>
    <row r="2" spans="2:6" ht="15.75">
      <c r="B2" s="171" t="s">
        <v>40</v>
      </c>
      <c r="D2" s="170"/>
      <c r="E2" s="170"/>
      <c r="F2" t="s">
        <v>42</v>
      </c>
    </row>
    <row r="3" spans="1:8" ht="28.5" customHeight="1">
      <c r="A3" s="328" t="s">
        <v>162</v>
      </c>
      <c r="B3" s="329"/>
      <c r="C3" s="329"/>
      <c r="D3" s="329"/>
      <c r="E3" s="329"/>
      <c r="F3" s="329"/>
      <c r="G3" s="329"/>
      <c r="H3" s="329"/>
    </row>
    <row r="6" spans="1:10" ht="39.75" customHeight="1">
      <c r="A6" s="168" t="s">
        <v>0</v>
      </c>
      <c r="B6" s="205" t="s">
        <v>133</v>
      </c>
      <c r="C6" s="205" t="s">
        <v>2</v>
      </c>
      <c r="D6" s="203" t="s">
        <v>134</v>
      </c>
      <c r="E6" s="203" t="s">
        <v>135</v>
      </c>
      <c r="F6" s="206" t="s">
        <v>158</v>
      </c>
      <c r="G6" s="206" t="s">
        <v>172</v>
      </c>
      <c r="H6" s="203" t="s">
        <v>136</v>
      </c>
      <c r="I6" s="240" t="s">
        <v>137</v>
      </c>
      <c r="J6" s="169" t="s">
        <v>17</v>
      </c>
    </row>
    <row r="7" spans="1:10" ht="25.5">
      <c r="A7" s="168">
        <v>1</v>
      </c>
      <c r="B7" s="146" t="s">
        <v>181</v>
      </c>
      <c r="C7" s="146" t="s">
        <v>163</v>
      </c>
      <c r="D7" s="181">
        <v>1</v>
      </c>
      <c r="E7" s="181">
        <v>1</v>
      </c>
      <c r="F7" s="204">
        <v>2</v>
      </c>
      <c r="G7" s="207" t="s">
        <v>159</v>
      </c>
      <c r="H7" s="207" t="s">
        <v>159</v>
      </c>
      <c r="I7" s="207">
        <v>4</v>
      </c>
      <c r="J7" s="207">
        <v>1</v>
      </c>
    </row>
    <row r="8" spans="1:10" ht="25.5">
      <c r="A8" s="169">
        <v>3</v>
      </c>
      <c r="B8" s="146" t="s">
        <v>97</v>
      </c>
      <c r="C8" s="146" t="s">
        <v>7</v>
      </c>
      <c r="D8" s="181">
        <v>3</v>
      </c>
      <c r="E8" s="181">
        <v>2</v>
      </c>
      <c r="F8" s="204">
        <v>5</v>
      </c>
      <c r="G8" s="207" t="s">
        <v>160</v>
      </c>
      <c r="H8" s="207" t="s">
        <v>161</v>
      </c>
      <c r="I8" s="207">
        <v>8</v>
      </c>
      <c r="J8" s="207">
        <v>2</v>
      </c>
    </row>
    <row r="9" spans="1:10" ht="25.5">
      <c r="A9" s="168">
        <v>2</v>
      </c>
      <c r="B9" s="146" t="s">
        <v>187</v>
      </c>
      <c r="C9" s="146" t="s">
        <v>49</v>
      </c>
      <c r="D9" s="181">
        <v>2</v>
      </c>
      <c r="E9" s="181">
        <v>4</v>
      </c>
      <c r="F9" s="204">
        <v>6</v>
      </c>
      <c r="G9" s="207" t="s">
        <v>161</v>
      </c>
      <c r="H9" s="207" t="s">
        <v>160</v>
      </c>
      <c r="I9" s="207">
        <v>8</v>
      </c>
      <c r="J9" s="207">
        <v>3</v>
      </c>
    </row>
    <row r="10" spans="1:10" ht="32.25" customHeight="1">
      <c r="A10" s="168">
        <v>4</v>
      </c>
      <c r="B10" s="146" t="s">
        <v>184</v>
      </c>
      <c r="C10" s="146" t="s">
        <v>8</v>
      </c>
      <c r="D10" s="181">
        <v>4</v>
      </c>
      <c r="E10" s="181">
        <v>5</v>
      </c>
      <c r="F10" s="204">
        <v>9</v>
      </c>
      <c r="G10" s="207">
        <v>4</v>
      </c>
      <c r="H10" s="207">
        <v>5</v>
      </c>
      <c r="I10" s="207">
        <v>14</v>
      </c>
      <c r="J10" s="207">
        <v>4</v>
      </c>
    </row>
    <row r="11" spans="1:10" ht="25.5">
      <c r="A11" s="168">
        <v>5</v>
      </c>
      <c r="B11" s="146" t="s">
        <v>179</v>
      </c>
      <c r="C11" s="146" t="s">
        <v>49</v>
      </c>
      <c r="D11" s="181">
        <v>7</v>
      </c>
      <c r="E11" s="181">
        <v>3</v>
      </c>
      <c r="F11" s="204">
        <v>10</v>
      </c>
      <c r="G11" s="207">
        <v>5</v>
      </c>
      <c r="H11" s="207">
        <v>7</v>
      </c>
      <c r="I11" s="207">
        <v>17</v>
      </c>
      <c r="J11" s="207">
        <v>5</v>
      </c>
    </row>
    <row r="12" spans="1:10" ht="25.5">
      <c r="A12" s="169">
        <v>6</v>
      </c>
      <c r="B12" s="146" t="s">
        <v>85</v>
      </c>
      <c r="C12" s="146" t="s">
        <v>12</v>
      </c>
      <c r="D12" s="181">
        <v>5</v>
      </c>
      <c r="E12" s="181">
        <v>6</v>
      </c>
      <c r="F12" s="204">
        <v>11</v>
      </c>
      <c r="G12" s="207">
        <v>6</v>
      </c>
      <c r="H12" s="207">
        <v>6</v>
      </c>
      <c r="I12" s="207">
        <v>17</v>
      </c>
      <c r="J12" s="207">
        <v>6</v>
      </c>
    </row>
    <row r="13" spans="1:10" ht="25.5">
      <c r="A13" s="168">
        <v>7</v>
      </c>
      <c r="B13" s="146" t="s">
        <v>185</v>
      </c>
      <c r="C13" s="146" t="s">
        <v>9</v>
      </c>
      <c r="D13" s="181">
        <v>6</v>
      </c>
      <c r="E13" s="181">
        <v>7</v>
      </c>
      <c r="F13" s="204">
        <v>13</v>
      </c>
      <c r="G13" s="207">
        <v>7</v>
      </c>
      <c r="H13" s="207">
        <v>4</v>
      </c>
      <c r="I13" s="207">
        <v>17</v>
      </c>
      <c r="J13" s="207">
        <v>7</v>
      </c>
    </row>
    <row r="14" spans="1:10" ht="25.5">
      <c r="A14" s="168">
        <v>8</v>
      </c>
      <c r="B14" s="146" t="s">
        <v>182</v>
      </c>
      <c r="C14" s="146" t="s">
        <v>163</v>
      </c>
      <c r="D14" s="181">
        <v>8</v>
      </c>
      <c r="E14" s="181">
        <v>8</v>
      </c>
      <c r="F14" s="204">
        <v>16</v>
      </c>
      <c r="G14" s="207">
        <v>8</v>
      </c>
      <c r="H14" s="207">
        <v>8</v>
      </c>
      <c r="I14" s="207">
        <v>24</v>
      </c>
      <c r="J14" s="207">
        <v>8</v>
      </c>
    </row>
  </sheetData>
  <sheetProtection/>
  <mergeCells count="1">
    <mergeCell ref="A3:H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selection activeCell="B13" sqref="B13"/>
    </sheetView>
  </sheetViews>
  <sheetFormatPr defaultColWidth="9.140625" defaultRowHeight="12.75"/>
  <cols>
    <col min="2" max="2" width="27.57421875" style="0" customWidth="1"/>
    <col min="3" max="3" width="28.140625" style="0" customWidth="1"/>
    <col min="4" max="4" width="18.140625" style="0" customWidth="1"/>
    <col min="5" max="5" width="20.7109375" style="0" customWidth="1"/>
    <col min="7" max="7" width="13.00390625" style="0" customWidth="1"/>
  </cols>
  <sheetData>
    <row r="1" spans="1:20" ht="12.75">
      <c r="A1" s="330" t="s">
        <v>39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1"/>
    </row>
    <row r="2" spans="1:20" ht="39" customHeight="1" thickBot="1">
      <c r="A2" s="331" t="s">
        <v>41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</row>
    <row r="3" spans="1:20" ht="13.5" hidden="1" thickTop="1">
      <c r="A3" s="51" t="s">
        <v>40</v>
      </c>
      <c r="K3" t="s">
        <v>42</v>
      </c>
      <c r="M3" s="52"/>
      <c r="N3" s="52"/>
      <c r="O3" s="52"/>
      <c r="R3" s="4"/>
      <c r="S3" s="5"/>
      <c r="T3" s="6"/>
    </row>
    <row r="4" spans="1:20" ht="18" customHeight="1" thickTop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103"/>
    </row>
    <row r="6" spans="1:8" ht="45">
      <c r="A6" s="196" t="s">
        <v>0</v>
      </c>
      <c r="B6" s="196" t="s">
        <v>1</v>
      </c>
      <c r="C6" s="196" t="s">
        <v>2</v>
      </c>
      <c r="D6" s="199" t="s">
        <v>144</v>
      </c>
      <c r="E6" s="199" t="s">
        <v>145</v>
      </c>
      <c r="F6" s="199" t="s">
        <v>137</v>
      </c>
      <c r="G6" s="199" t="s">
        <v>146</v>
      </c>
      <c r="H6" s="180"/>
    </row>
    <row r="7" spans="1:7" ht="30">
      <c r="A7" s="196"/>
      <c r="B7" s="132" t="s">
        <v>72</v>
      </c>
      <c r="C7" s="132" t="s">
        <v>71</v>
      </c>
      <c r="D7" s="181">
        <v>1</v>
      </c>
      <c r="E7" s="181">
        <v>1</v>
      </c>
      <c r="F7" s="181">
        <f aca="true" t="shared" si="0" ref="F7:F14">SUM(D7:E7)</f>
        <v>2</v>
      </c>
      <c r="G7" s="181">
        <v>1</v>
      </c>
    </row>
    <row r="8" spans="1:7" ht="30">
      <c r="A8" s="196"/>
      <c r="B8" s="132" t="s">
        <v>97</v>
      </c>
      <c r="C8" s="132" t="s">
        <v>7</v>
      </c>
      <c r="D8" s="181">
        <v>2</v>
      </c>
      <c r="E8" s="181">
        <v>3</v>
      </c>
      <c r="F8" s="181">
        <f t="shared" si="0"/>
        <v>5</v>
      </c>
      <c r="G8" s="181">
        <v>2</v>
      </c>
    </row>
    <row r="9" spans="1:7" ht="30">
      <c r="A9" s="196"/>
      <c r="B9" s="132" t="s">
        <v>65</v>
      </c>
      <c r="C9" s="132" t="s">
        <v>49</v>
      </c>
      <c r="D9" s="181">
        <v>4</v>
      </c>
      <c r="E9" s="181">
        <v>2</v>
      </c>
      <c r="F9" s="181">
        <f t="shared" si="0"/>
        <v>6</v>
      </c>
      <c r="G9" s="181">
        <v>3</v>
      </c>
    </row>
    <row r="10" spans="1:7" ht="30">
      <c r="A10" s="196"/>
      <c r="B10" s="132" t="s">
        <v>152</v>
      </c>
      <c r="C10" s="132" t="s">
        <v>8</v>
      </c>
      <c r="D10" s="181">
        <v>5</v>
      </c>
      <c r="E10" s="181">
        <v>4</v>
      </c>
      <c r="F10" s="181">
        <f t="shared" si="0"/>
        <v>9</v>
      </c>
      <c r="G10" s="181">
        <v>4</v>
      </c>
    </row>
    <row r="11" spans="1:7" ht="28.5" customHeight="1">
      <c r="A11" s="196"/>
      <c r="B11" s="132" t="s">
        <v>109</v>
      </c>
      <c r="C11" s="132" t="s">
        <v>71</v>
      </c>
      <c r="D11" s="181">
        <v>3</v>
      </c>
      <c r="E11" s="181">
        <v>7</v>
      </c>
      <c r="F11" s="181">
        <f t="shared" si="0"/>
        <v>10</v>
      </c>
      <c r="G11" s="181">
        <v>5</v>
      </c>
    </row>
    <row r="12" spans="1:7" ht="30">
      <c r="A12" s="196"/>
      <c r="B12" s="132" t="s">
        <v>85</v>
      </c>
      <c r="C12" s="132" t="s">
        <v>12</v>
      </c>
      <c r="D12" s="181">
        <v>6</v>
      </c>
      <c r="E12" s="181">
        <v>5</v>
      </c>
      <c r="F12" s="181">
        <f t="shared" si="0"/>
        <v>11</v>
      </c>
      <c r="G12" s="181">
        <v>6</v>
      </c>
    </row>
    <row r="13" spans="1:7" ht="25.5">
      <c r="A13" s="196"/>
      <c r="B13" s="146" t="s">
        <v>185</v>
      </c>
      <c r="C13" s="132" t="s">
        <v>9</v>
      </c>
      <c r="D13" s="181">
        <v>7</v>
      </c>
      <c r="E13" s="181">
        <v>6</v>
      </c>
      <c r="F13" s="181">
        <f t="shared" si="0"/>
        <v>13</v>
      </c>
      <c r="G13" s="181">
        <v>7</v>
      </c>
    </row>
    <row r="14" spans="1:7" ht="30">
      <c r="A14" s="196"/>
      <c r="B14" s="132" t="s">
        <v>153</v>
      </c>
      <c r="C14" s="132" t="s">
        <v>71</v>
      </c>
      <c r="D14" s="181">
        <v>8</v>
      </c>
      <c r="E14" s="181">
        <v>8</v>
      </c>
      <c r="F14" s="181">
        <f t="shared" si="0"/>
        <v>16</v>
      </c>
      <c r="G14" s="181">
        <v>8</v>
      </c>
    </row>
  </sheetData>
  <sheetProtection/>
  <mergeCells count="3">
    <mergeCell ref="A1:S1"/>
    <mergeCell ref="A2:T2"/>
    <mergeCell ref="A4:S4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admin</cp:lastModifiedBy>
  <cp:lastPrinted>2012-06-26T16:49:02Z</cp:lastPrinted>
  <dcterms:created xsi:type="dcterms:W3CDTF">2011-03-25T15:18:58Z</dcterms:created>
  <dcterms:modified xsi:type="dcterms:W3CDTF">2012-06-26T16:49:39Z</dcterms:modified>
  <cp:category/>
  <cp:version/>
  <cp:contentType/>
  <cp:contentStatus/>
</cp:coreProperties>
</file>