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тер.зачет" sheetId="1" r:id="rId1"/>
    <sheet name="группа Ж" sheetId="2" r:id="rId2"/>
    <sheet name="группа М" sheetId="3" r:id="rId3"/>
    <sheet name="итог связка М" sheetId="4" r:id="rId4"/>
    <sheet name="итог связка Ж" sheetId="5" r:id="rId5"/>
    <sheet name="итог спелео Ж" sheetId="6" r:id="rId6"/>
    <sheet name="итог спелео М" sheetId="7" r:id="rId7"/>
  </sheets>
  <definedNames/>
  <calcPr fullCalcOnLoad="1"/>
</workbook>
</file>

<file path=xl/sharedStrings.xml><?xml version="1.0" encoding="utf-8"?>
<sst xmlns="http://schemas.openxmlformats.org/spreadsheetml/2006/main" count="425" uniqueCount="180">
  <si>
    <t>Батыщикова Екатерина</t>
  </si>
  <si>
    <t>Участник</t>
  </si>
  <si>
    <t>Место</t>
  </si>
  <si>
    <t xml:space="preserve">Коцарев Константин  </t>
  </si>
  <si>
    <t>Чернышев Максим</t>
  </si>
  <si>
    <t xml:space="preserve">Дрожжин Никита  </t>
  </si>
  <si>
    <t xml:space="preserve">Близнюк Максим  </t>
  </si>
  <si>
    <t xml:space="preserve">Мелкомуков Василий </t>
  </si>
  <si>
    <t xml:space="preserve">Гирич Константин  </t>
  </si>
  <si>
    <t xml:space="preserve">Петров Денис  </t>
  </si>
  <si>
    <t xml:space="preserve">Жасан Артем  </t>
  </si>
  <si>
    <t xml:space="preserve">Носов Сергей  </t>
  </si>
  <si>
    <t xml:space="preserve">Ковалев Алексей  </t>
  </si>
  <si>
    <t xml:space="preserve">Кравцов Дмитрий  </t>
  </si>
  <si>
    <t xml:space="preserve">Тарапатин Павел  </t>
  </si>
  <si>
    <t xml:space="preserve">Зимин Александр  </t>
  </si>
  <si>
    <t xml:space="preserve">Зайцев Дмитрий   </t>
  </si>
  <si>
    <t xml:space="preserve">Ефремов Андрей  </t>
  </si>
  <si>
    <t xml:space="preserve">Шеходанов Вячеслав </t>
  </si>
  <si>
    <t xml:space="preserve">Федяев Вадим  </t>
  </si>
  <si>
    <t xml:space="preserve">Захаров Александр  </t>
  </si>
  <si>
    <t>Корулин Евгений</t>
  </si>
  <si>
    <t xml:space="preserve">Федорова Вероника  </t>
  </si>
  <si>
    <t xml:space="preserve">Лежнина Галина  </t>
  </si>
  <si>
    <t xml:space="preserve">Акулина Дарья  </t>
  </si>
  <si>
    <t xml:space="preserve">Березовская Марина  </t>
  </si>
  <si>
    <t xml:space="preserve">Еременко Ирина  </t>
  </si>
  <si>
    <t xml:space="preserve">Жбанова Анастасия  </t>
  </si>
  <si>
    <t xml:space="preserve">Поморцева Катерина  </t>
  </si>
  <si>
    <t xml:space="preserve">Жеребцова Наталья  </t>
  </si>
  <si>
    <t xml:space="preserve">Кинчина Надежда  </t>
  </si>
  <si>
    <t xml:space="preserve">Злыгостева Марина  </t>
  </si>
  <si>
    <t xml:space="preserve">Кадочникова  Полина  </t>
  </si>
  <si>
    <t xml:space="preserve">Бабичева Марина  </t>
  </si>
  <si>
    <t>женщины</t>
  </si>
  <si>
    <t>мужчины</t>
  </si>
  <si>
    <t xml:space="preserve">Орел Кристина  </t>
  </si>
  <si>
    <t xml:space="preserve">Федянова Наталья  </t>
  </si>
  <si>
    <t xml:space="preserve">Козловская Юлия </t>
  </si>
  <si>
    <t xml:space="preserve">Клопова Екатерина  </t>
  </si>
  <si>
    <t xml:space="preserve">Юркова Дарья  </t>
  </si>
  <si>
    <t xml:space="preserve">Круптман Татьяна  </t>
  </si>
  <si>
    <t xml:space="preserve">Тетенкова Светлана  </t>
  </si>
  <si>
    <t xml:space="preserve">Харламова Ляйсян  </t>
  </si>
  <si>
    <t xml:space="preserve">Упит Илья  </t>
  </si>
  <si>
    <t>Сафин Рафаил</t>
  </si>
  <si>
    <t>Теплых Михаил</t>
  </si>
  <si>
    <t>Огурченок Константин</t>
  </si>
  <si>
    <t xml:space="preserve">Закревский Алексей </t>
  </si>
  <si>
    <t>Сверкунов Евгений</t>
  </si>
  <si>
    <t>Результат</t>
  </si>
  <si>
    <t>Ефремов Илья</t>
  </si>
  <si>
    <t>Блейниц Юрий</t>
  </si>
  <si>
    <t>Дюбо Дмитрий</t>
  </si>
  <si>
    <t>№ п/п</t>
  </si>
  <si>
    <t>Ст №</t>
  </si>
  <si>
    <t>%</t>
  </si>
  <si>
    <t>Вып. разряд</t>
  </si>
  <si>
    <t>Этап "Спелеотехника"</t>
  </si>
  <si>
    <t>Этап "Соло"</t>
  </si>
  <si>
    <t>КМС</t>
  </si>
  <si>
    <t>Министерство спорта, туризма и молодежной политики Российской Федерации</t>
  </si>
  <si>
    <t>Туристско-спортивный союз России</t>
  </si>
  <si>
    <t>Министерство спорта, туризма и молодежной политики Красноярского края</t>
  </si>
  <si>
    <t>Красноярская краевая федерация спортивного туризма</t>
  </si>
  <si>
    <t>КУБОК РОССИИ ПО СПОРТИВНОМУ ТУРИЗМУ</t>
  </si>
  <si>
    <t>26-30.01.2011</t>
  </si>
  <si>
    <t>г.Красноярск</t>
  </si>
  <si>
    <t>Гл.судья</t>
  </si>
  <si>
    <t>О.Л.Жигарев, ссВк, г.Новосибирск</t>
  </si>
  <si>
    <t>Гл.секретарь</t>
  </si>
  <si>
    <t>М.А.Артемьева, сс1к, Красноярский край</t>
  </si>
  <si>
    <t>Квалификационный ранг дистанции 306, КМС - 1-3 м, 1 - 123 %, 2 - 142 %</t>
  </si>
  <si>
    <t>Клуб, территория</t>
  </si>
  <si>
    <t>Альтус, г.Томск</t>
  </si>
  <si>
    <t>КМКС, г.Красноярск</t>
  </si>
  <si>
    <t>Плутон, г.Новокузнецк</t>
  </si>
  <si>
    <t>ГКС, г.Красноярск</t>
  </si>
  <si>
    <t>Конгломерат, г.Красноярск</t>
  </si>
  <si>
    <t>ВКС, г.Владивосток</t>
  </si>
  <si>
    <t>СРПСО, г.Красноярск</t>
  </si>
  <si>
    <t>Академ, г.Красноярск</t>
  </si>
  <si>
    <t>спелео-СФУ</t>
  </si>
  <si>
    <t>Этап "Восхождение"</t>
  </si>
  <si>
    <t>спелео-СФУ, г.Красноярск</t>
  </si>
  <si>
    <t>Квалификационный ранг дистанции 321, КМС - 1-6 м, 1 - 123 %, 2 - 142 %</t>
  </si>
  <si>
    <t>Драйв, г.Красноярск</t>
  </si>
  <si>
    <t>СФУ-Академ, г.Красноярск</t>
  </si>
  <si>
    <t>КККС, г.Красноярск</t>
  </si>
  <si>
    <t>Квалификационный ранг дистанции 290, КМС - 1-4 м, 1 - 117 %, 2 - 135 %, 3 - 172 %</t>
  </si>
  <si>
    <t>Этап "Транспортировка груза"</t>
  </si>
  <si>
    <t>Вып. Разряд</t>
  </si>
  <si>
    <t>Кинчина Надежда, Еременко Ирина</t>
  </si>
  <si>
    <t xml:space="preserve">Акулина Дарья,         Федянова Наталья   </t>
  </si>
  <si>
    <t xml:space="preserve">Бабичева Марина, Харламова Ляйсян  </t>
  </si>
  <si>
    <t xml:space="preserve">Клопова Екатерина,             Орел Кристина   </t>
  </si>
  <si>
    <t>Цимбалюк Мария, Батыщикова Екатерина</t>
  </si>
  <si>
    <t xml:space="preserve">Федорова Вероника, Ромашкина Анастасия  </t>
  </si>
  <si>
    <t xml:space="preserve">Березовская Марина, Козловская Юлия  </t>
  </si>
  <si>
    <t xml:space="preserve">Кадочникова  Полина, Юркова Дарья  </t>
  </si>
  <si>
    <t>Тетенкова Светлана, Руднева Ольга</t>
  </si>
  <si>
    <t xml:space="preserve">Жеребцова Наталья, Злыгостева Марина </t>
  </si>
  <si>
    <t>снятие</t>
  </si>
  <si>
    <t>Попова Кристина, Вакуллина Анна</t>
  </si>
  <si>
    <t xml:space="preserve">Лежнина Галина, Жбанова Анастасия    </t>
  </si>
  <si>
    <t>не стартовали</t>
  </si>
  <si>
    <t>Плутон, г.Новокузнецк - КМКС, г.Красноярск</t>
  </si>
  <si>
    <t>Квалификационный ранг дистанции 266, 1 - 117 %, 2 - 135 %, 3 - 172</t>
  </si>
  <si>
    <t xml:space="preserve">Шеходанов Вячеслав, Кравцов Дмитрий   </t>
  </si>
  <si>
    <t xml:space="preserve">Захаров Александр, Тарапатин Павел    </t>
  </si>
  <si>
    <t>Сафин Рафаил,                 Теплых Михаил</t>
  </si>
  <si>
    <t xml:space="preserve">Носов Сергей,               Докукин Николай  </t>
  </si>
  <si>
    <t>2</t>
  </si>
  <si>
    <t xml:space="preserve">Гирич Константин, Близнюк Максим   </t>
  </si>
  <si>
    <t>Огурченок Константин, Ефремов Илья</t>
  </si>
  <si>
    <t>3</t>
  </si>
  <si>
    <t xml:space="preserve">Упит Илья,                    Закревский Алексей   </t>
  </si>
  <si>
    <t xml:space="preserve">Петров Денис, Мелкомуков Василий </t>
  </si>
  <si>
    <t>Сорокин Евгений, Сверкунов Евгений</t>
  </si>
  <si>
    <t xml:space="preserve">Федяев Вадим,                Чупров Андрей  </t>
  </si>
  <si>
    <t xml:space="preserve">Чернышев Максим, Дрожжин Никита  </t>
  </si>
  <si>
    <t>Ефремов Андрей,  Ковалев Алексей</t>
  </si>
  <si>
    <t>Ячин Сергей,                       Тухто Михаил</t>
  </si>
  <si>
    <t xml:space="preserve">Зайцев Дмитрий,              Коцарев Константин   </t>
  </si>
  <si>
    <t>Гладков Павел, Белозерова Антонина</t>
  </si>
  <si>
    <t>Казаков Федор, Перевощиков Андрей</t>
  </si>
  <si>
    <t xml:space="preserve">Зимин Александр, Дубынин Александр  </t>
  </si>
  <si>
    <t>Команда</t>
  </si>
  <si>
    <t>№</t>
  </si>
  <si>
    <t>Участники</t>
  </si>
  <si>
    <t>Этап "Топосъемка"</t>
  </si>
  <si>
    <t xml:space="preserve">Спелео-СФУ - 1, г.Красноярск </t>
  </si>
  <si>
    <t>Цымбалюк Мария</t>
  </si>
  <si>
    <t>Спелео-СФУ - 2, г.Красноярск</t>
  </si>
  <si>
    <t>Этап "Спасение"</t>
  </si>
  <si>
    <t>26-30.01.2012</t>
  </si>
  <si>
    <t>26-30.01.2012 г.</t>
  </si>
  <si>
    <t>СРПСО - 1, г.Красноярск</t>
  </si>
  <si>
    <t>Сорокин Евгений</t>
  </si>
  <si>
    <t>Тухто Михаил</t>
  </si>
  <si>
    <t>Чупров Андрей</t>
  </si>
  <si>
    <t>СРПСО - 2  , г.Красноярск</t>
  </si>
  <si>
    <t>Ячин Сергей</t>
  </si>
  <si>
    <t>ККС, г.Красноярск</t>
  </si>
  <si>
    <t>Казаков Федор</t>
  </si>
  <si>
    <t>Перевощиков Андрей</t>
  </si>
  <si>
    <t>Спелео-СФУ, г.Красноярск</t>
  </si>
  <si>
    <t>Протокол результатов территориального зачета</t>
  </si>
  <si>
    <t>Приморский край</t>
  </si>
  <si>
    <t>Кемеровская область</t>
  </si>
  <si>
    <t>Томская область</t>
  </si>
  <si>
    <t>мужские связки</t>
  </si>
  <si>
    <t>женские связки</t>
  </si>
  <si>
    <t xml:space="preserve">группа мужская </t>
  </si>
  <si>
    <t>группа женская</t>
  </si>
  <si>
    <t>сумма</t>
  </si>
  <si>
    <t>место</t>
  </si>
  <si>
    <t>-</t>
  </si>
  <si>
    <t>Красноярский край</t>
  </si>
  <si>
    <t>400, 360</t>
  </si>
  <si>
    <t>199, 179</t>
  </si>
  <si>
    <t>89, 149</t>
  </si>
  <si>
    <t>119, 89</t>
  </si>
  <si>
    <t>100, 91, 87, 83, 79, 75</t>
  </si>
  <si>
    <t>66, 48</t>
  </si>
  <si>
    <t>54, 38, 36</t>
  </si>
  <si>
    <t>95, 57, 44</t>
  </si>
  <si>
    <t>100, 95</t>
  </si>
  <si>
    <t>91, 72</t>
  </si>
  <si>
    <t>Территория</t>
  </si>
  <si>
    <t>Плутон, г.Новокузнецк - КККС, г.Красноярск</t>
  </si>
  <si>
    <t>Владивостокский клуб спелеологов</t>
  </si>
  <si>
    <t xml:space="preserve">Бабич Вадим,        Колдырев Александр  </t>
  </si>
  <si>
    <t>ПРОТОКОЛ РЕЗУЛЬТАТОВ   ДИСТАНЦИИ - СПЕЛЕО - связка, 4 класс</t>
  </si>
  <si>
    <t>ПРОТОКОЛ  РЕЗУЛЬТАТОВ  ДИСТАНЦИИ - СПЕЛЕО - СВЯЗКА, 4 класс</t>
  </si>
  <si>
    <t>ПРОТОКОЛ  РЕЗУЛЬТАТОВ  ДИСТАНЦИИ - СПЕЛЕО, 4 класс</t>
  </si>
  <si>
    <t>ПРОТОКОЛ РЕЗУЛЬТАТОВ ДИСТАНЦИИ - СПЕЛЕО, 4 класс</t>
  </si>
  <si>
    <t>ПРОТОКОЛ РЕЗУЛЬТАТОВ ДИСТАНЦИИ - СПЕЛЕО - ГРУППА, 4 класс</t>
  </si>
  <si>
    <t>КУБОК РОССИИ ПО СПОРТИВНОМУ ТУРИЗМУ СПОРТИВНОМУ ТУРИЗМУ</t>
  </si>
  <si>
    <t xml:space="preserve"> ДИСТАНЦИИ СПЕЛЕО, г. Красноярск, 26-30 января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</si>
</sst>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  <numFmt numFmtId="169" formatCode="[$-FC19]d\ mmmm\ yyyy\ &quot;г.&quot;"/>
    <numFmt numFmtId="170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/>
    </xf>
    <xf numFmtId="168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0" fillId="0" borderId="28" xfId="0" applyNumberFormat="1" applyBorder="1" applyAlignment="1">
      <alignment horizontal="center" vertical="center" wrapText="1"/>
    </xf>
    <xf numFmtId="168" fontId="0" fillId="0" borderId="29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 wrapText="1"/>
    </xf>
    <xf numFmtId="168" fontId="0" fillId="33" borderId="31" xfId="0" applyNumberFormat="1" applyFill="1" applyBorder="1" applyAlignment="1">
      <alignment horizontal="center" vertical="center"/>
    </xf>
    <xf numFmtId="168" fontId="0" fillId="33" borderId="21" xfId="0" applyNumberForma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 wrapText="1"/>
    </xf>
    <xf numFmtId="168" fontId="0" fillId="33" borderId="33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168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6" fillId="0" borderId="18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168" fontId="0" fillId="33" borderId="14" xfId="0" applyNumberFormat="1" applyFill="1" applyBorder="1" applyAlignment="1">
      <alignment horizontal="center" vertical="center"/>
    </xf>
    <xf numFmtId="168" fontId="0" fillId="33" borderId="13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168" fontId="9" fillId="0" borderId="10" xfId="0" applyNumberFormat="1" applyFont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68" fontId="9" fillId="0" borderId="36" xfId="0" applyNumberFormat="1" applyFont="1" applyBorder="1" applyAlignment="1">
      <alignment horizontal="center" vertical="center"/>
    </xf>
    <xf numFmtId="168" fontId="9" fillId="0" borderId="37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68" fontId="7" fillId="0" borderId="38" xfId="0" applyNumberFormat="1" applyFont="1" applyBorder="1" applyAlignment="1">
      <alignment horizontal="center" vertical="center"/>
    </xf>
    <xf numFmtId="168" fontId="7" fillId="0" borderId="34" xfId="0" applyNumberFormat="1" applyFont="1" applyBorder="1" applyAlignment="1">
      <alignment horizontal="center" vertical="center"/>
    </xf>
    <xf numFmtId="168" fontId="7" fillId="0" borderId="3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textRotation="90" wrapText="1"/>
    </xf>
    <xf numFmtId="168" fontId="9" fillId="0" borderId="40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68" fontId="7" fillId="0" borderId="41" xfId="0" applyNumberFormat="1" applyFont="1" applyBorder="1" applyAlignment="1">
      <alignment horizontal="center" vertical="center"/>
    </xf>
    <xf numFmtId="168" fontId="7" fillId="0" borderId="42" xfId="0" applyNumberFormat="1" applyFont="1" applyBorder="1" applyAlignment="1">
      <alignment horizontal="center" vertical="center"/>
    </xf>
    <xf numFmtId="168" fontId="7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textRotation="90" wrapText="1"/>
    </xf>
    <xf numFmtId="0" fontId="0" fillId="0" borderId="45" xfId="0" applyBorder="1" applyAlignment="1">
      <alignment horizontal="center" textRotation="90" wrapText="1"/>
    </xf>
    <xf numFmtId="0" fontId="0" fillId="0" borderId="46" xfId="0" applyBorder="1" applyAlignment="1">
      <alignment horizontal="center" textRotation="90" wrapText="1"/>
    </xf>
    <xf numFmtId="168" fontId="9" fillId="0" borderId="47" xfId="0" applyNumberFormat="1" applyFont="1" applyBorder="1" applyAlignment="1">
      <alignment horizontal="center" vertical="center"/>
    </xf>
    <xf numFmtId="168" fontId="9" fillId="0" borderId="48" xfId="0" applyNumberFormat="1" applyFont="1" applyBorder="1" applyAlignment="1">
      <alignment horizontal="center" vertical="center"/>
    </xf>
    <xf numFmtId="168" fontId="9" fillId="0" borderId="4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textRotation="90" wrapText="1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8" fontId="9" fillId="33" borderId="27" xfId="0" applyNumberFormat="1" applyFont="1" applyFill="1" applyBorder="1" applyAlignment="1">
      <alignment horizontal="center" vertical="center"/>
    </xf>
    <xf numFmtId="168" fontId="9" fillId="33" borderId="22" xfId="0" applyNumberFormat="1" applyFont="1" applyFill="1" applyBorder="1" applyAlignment="1">
      <alignment horizontal="center" vertical="center"/>
    </xf>
    <xf numFmtId="168" fontId="9" fillId="33" borderId="26" xfId="0" applyNumberFormat="1" applyFont="1" applyFill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8" fontId="9" fillId="33" borderId="44" xfId="0" applyNumberFormat="1" applyFont="1" applyFill="1" applyBorder="1" applyAlignment="1">
      <alignment horizontal="center" vertical="center"/>
    </xf>
    <xf numFmtId="168" fontId="9" fillId="33" borderId="45" xfId="0" applyNumberFormat="1" applyFont="1" applyFill="1" applyBorder="1" applyAlignment="1">
      <alignment horizontal="center" vertical="center"/>
    </xf>
    <xf numFmtId="168" fontId="9" fillId="33" borderId="46" xfId="0" applyNumberFormat="1" applyFont="1" applyFill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/>
    </xf>
    <xf numFmtId="168" fontId="9" fillId="0" borderId="22" xfId="0" applyNumberFormat="1" applyFont="1" applyBorder="1" applyAlignment="1">
      <alignment horizontal="center" vertical="center"/>
    </xf>
    <xf numFmtId="168" fontId="9" fillId="0" borderId="17" xfId="0" applyNumberFormat="1" applyFont="1" applyBorder="1" applyAlignment="1">
      <alignment horizontal="center" vertical="center"/>
    </xf>
    <xf numFmtId="168" fontId="9" fillId="0" borderId="28" xfId="0" applyNumberFormat="1" applyFont="1" applyBorder="1" applyAlignment="1">
      <alignment horizontal="center" vertical="center"/>
    </xf>
    <xf numFmtId="168" fontId="9" fillId="0" borderId="29" xfId="0" applyNumberFormat="1" applyFont="1" applyBorder="1" applyAlignment="1">
      <alignment horizontal="center" vertical="center"/>
    </xf>
    <xf numFmtId="168" fontId="9" fillId="0" borderId="32" xfId="0" applyNumberFormat="1" applyFont="1" applyBorder="1" applyAlignment="1">
      <alignment horizontal="center" vertical="center"/>
    </xf>
    <xf numFmtId="168" fontId="9" fillId="0" borderId="2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textRotation="90" wrapText="1"/>
    </xf>
    <xf numFmtId="168" fontId="9" fillId="0" borderId="3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68" fontId="9" fillId="0" borderId="45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168" fontId="0" fillId="0" borderId="40" xfId="0" applyNumberFormat="1" applyBorder="1" applyAlignment="1">
      <alignment horizontal="center" vertical="center" wrapText="1"/>
    </xf>
    <xf numFmtId="168" fontId="0" fillId="0" borderId="37" xfId="0" applyNumberFormat="1" applyBorder="1" applyAlignment="1">
      <alignment horizontal="center" vertical="center" wrapText="1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33" borderId="2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0" borderId="13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4.00390625" style="0" customWidth="1"/>
    <col min="2" max="2" width="19.875" style="35" bestFit="1" customWidth="1"/>
    <col min="3" max="3" width="15.625" style="1" bestFit="1" customWidth="1"/>
    <col min="4" max="4" width="14.625" style="1" bestFit="1" customWidth="1"/>
    <col min="5" max="5" width="15.00390625" style="1" bestFit="1" customWidth="1"/>
    <col min="6" max="6" width="14.75390625" style="1" bestFit="1" customWidth="1"/>
    <col min="7" max="7" width="14.375" style="1" bestFit="1" customWidth="1"/>
    <col min="8" max="8" width="13.00390625" style="1" customWidth="1"/>
    <col min="9" max="9" width="9.00390625" style="1" customWidth="1"/>
    <col min="10" max="10" width="8.75390625" style="1" customWidth="1"/>
  </cols>
  <sheetData>
    <row r="1" spans="1:10" ht="12.7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2.75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2.7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2.75">
      <c r="A4" s="129" t="s">
        <v>64</v>
      </c>
      <c r="B4" s="129"/>
      <c r="C4" s="129"/>
      <c r="D4" s="129"/>
      <c r="E4" s="129"/>
      <c r="F4" s="129"/>
      <c r="G4" s="129"/>
      <c r="H4" s="129"/>
      <c r="I4" s="129"/>
      <c r="J4" s="129"/>
    </row>
    <row r="5" ht="12.75">
      <c r="A5" s="1"/>
    </row>
    <row r="6" spans="1:10" ht="20.25">
      <c r="A6" s="128" t="s">
        <v>178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20.25">
      <c r="A7" s="128" t="s">
        <v>179</v>
      </c>
      <c r="B7" s="128"/>
      <c r="C7" s="128"/>
      <c r="D7" s="128"/>
      <c r="E7" s="128"/>
      <c r="F7" s="128"/>
      <c r="G7" s="128"/>
      <c r="H7" s="128"/>
      <c r="I7" s="128"/>
      <c r="J7" s="128"/>
    </row>
    <row r="9" spans="1:10" ht="20.25">
      <c r="A9" s="128" t="s">
        <v>147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9" ht="20.25">
      <c r="A10" s="6"/>
      <c r="B10" s="108"/>
      <c r="C10" s="6"/>
      <c r="D10" s="6"/>
      <c r="E10" s="6"/>
      <c r="F10" s="6"/>
      <c r="G10" s="6"/>
      <c r="H10" s="6"/>
      <c r="I10" s="6"/>
    </row>
    <row r="11" spans="1:10" ht="36">
      <c r="A11" s="109" t="s">
        <v>128</v>
      </c>
      <c r="B11" s="109" t="s">
        <v>169</v>
      </c>
      <c r="C11" s="109" t="s">
        <v>153</v>
      </c>
      <c r="D11" s="109" t="s">
        <v>154</v>
      </c>
      <c r="E11" s="109" t="s">
        <v>151</v>
      </c>
      <c r="F11" s="109" t="s">
        <v>152</v>
      </c>
      <c r="G11" s="109" t="s">
        <v>35</v>
      </c>
      <c r="H11" s="109" t="s">
        <v>34</v>
      </c>
      <c r="I11" s="109" t="s">
        <v>155</v>
      </c>
      <c r="J11" s="109" t="s">
        <v>156</v>
      </c>
    </row>
    <row r="12" spans="1:10" ht="54">
      <c r="A12" s="110">
        <v>1</v>
      </c>
      <c r="B12" s="111" t="s">
        <v>158</v>
      </c>
      <c r="C12" s="109" t="s">
        <v>159</v>
      </c>
      <c r="D12" s="109" t="s">
        <v>159</v>
      </c>
      <c r="E12" s="109" t="s">
        <v>160</v>
      </c>
      <c r="F12" s="109" t="s">
        <v>160</v>
      </c>
      <c r="G12" s="109" t="s">
        <v>163</v>
      </c>
      <c r="H12" s="109" t="s">
        <v>167</v>
      </c>
      <c r="I12" s="109">
        <v>2986</v>
      </c>
      <c r="J12" s="112">
        <v>1</v>
      </c>
    </row>
    <row r="13" spans="1:10" ht="36">
      <c r="A13" s="110">
        <v>2</v>
      </c>
      <c r="B13" s="111" t="s">
        <v>149</v>
      </c>
      <c r="C13" s="109">
        <v>300</v>
      </c>
      <c r="D13" s="109" t="s">
        <v>157</v>
      </c>
      <c r="E13" s="109" t="s">
        <v>161</v>
      </c>
      <c r="F13" s="109">
        <v>111</v>
      </c>
      <c r="G13" s="109" t="s">
        <v>165</v>
      </c>
      <c r="H13" s="109">
        <v>69</v>
      </c>
      <c r="I13" s="109">
        <v>846</v>
      </c>
      <c r="J13" s="112">
        <v>2</v>
      </c>
    </row>
    <row r="14" spans="1:10" ht="36">
      <c r="A14" s="110">
        <v>3</v>
      </c>
      <c r="B14" s="111" t="s">
        <v>150</v>
      </c>
      <c r="C14" s="109" t="s">
        <v>157</v>
      </c>
      <c r="D14" s="109" t="s">
        <v>157</v>
      </c>
      <c r="E14" s="109">
        <v>111</v>
      </c>
      <c r="F14" s="109" t="s">
        <v>162</v>
      </c>
      <c r="G14" s="109" t="s">
        <v>166</v>
      </c>
      <c r="H14" s="109" t="s">
        <v>168</v>
      </c>
      <c r="I14" s="109">
        <v>678</v>
      </c>
      <c r="J14" s="112">
        <v>3</v>
      </c>
    </row>
    <row r="15" spans="1:10" ht="36.75" thickBot="1">
      <c r="A15" s="113">
        <v>4</v>
      </c>
      <c r="B15" s="114" t="s">
        <v>148</v>
      </c>
      <c r="C15" s="115" t="s">
        <v>157</v>
      </c>
      <c r="D15" s="115" t="s">
        <v>157</v>
      </c>
      <c r="E15" s="115">
        <v>139</v>
      </c>
      <c r="F15" s="115" t="s">
        <v>157</v>
      </c>
      <c r="G15" s="115" t="s">
        <v>164</v>
      </c>
      <c r="H15" s="115" t="s">
        <v>157</v>
      </c>
      <c r="I15" s="115">
        <v>253</v>
      </c>
      <c r="J15" s="116">
        <v>4</v>
      </c>
    </row>
    <row r="17" spans="2:6" ht="15">
      <c r="B17" s="117" t="s">
        <v>68</v>
      </c>
      <c r="C17" s="118"/>
      <c r="D17" s="119"/>
      <c r="E17" s="118"/>
      <c r="F17" s="118" t="s">
        <v>69</v>
      </c>
    </row>
    <row r="18" spans="2:6" ht="15">
      <c r="B18" s="120"/>
      <c r="C18" s="118"/>
      <c r="D18" s="119"/>
      <c r="E18" s="118"/>
      <c r="F18" s="118"/>
    </row>
    <row r="19" spans="2:6" ht="15">
      <c r="B19" s="117" t="s">
        <v>70</v>
      </c>
      <c r="C19" s="118"/>
      <c r="D19" s="119"/>
      <c r="E19" s="118"/>
      <c r="F19" s="118" t="s">
        <v>71</v>
      </c>
    </row>
  </sheetData>
  <sheetProtection/>
  <mergeCells count="7">
    <mergeCell ref="A6:J6"/>
    <mergeCell ref="A9:J9"/>
    <mergeCell ref="A1:J1"/>
    <mergeCell ref="A2:J2"/>
    <mergeCell ref="A3:J3"/>
    <mergeCell ref="A4:J4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9.00390625" style="0" customWidth="1"/>
    <col min="4" max="4" width="35.75390625" style="0" customWidth="1"/>
    <col min="5" max="5" width="18.25390625" style="0" customWidth="1"/>
    <col min="6" max="6" width="16.875" style="0" customWidth="1"/>
    <col min="7" max="7" width="14.875" style="0" customWidth="1"/>
  </cols>
  <sheetData>
    <row r="1" spans="2:8" ht="12.75">
      <c r="B1" s="129" t="s">
        <v>61</v>
      </c>
      <c r="C1" s="129"/>
      <c r="D1" s="129"/>
      <c r="E1" s="129"/>
      <c r="F1" s="129"/>
      <c r="G1" s="129"/>
      <c r="H1" s="129"/>
    </row>
    <row r="2" spans="2:8" ht="12.75">
      <c r="B2" s="129" t="s">
        <v>62</v>
      </c>
      <c r="C2" s="129"/>
      <c r="D2" s="129"/>
      <c r="E2" s="129"/>
      <c r="F2" s="129"/>
      <c r="G2" s="129"/>
      <c r="H2" s="129"/>
    </row>
    <row r="3" spans="2:8" ht="12.75">
      <c r="B3" s="129" t="s">
        <v>63</v>
      </c>
      <c r="C3" s="129"/>
      <c r="D3" s="129"/>
      <c r="E3" s="129"/>
      <c r="F3" s="129"/>
      <c r="G3" s="129"/>
      <c r="H3" s="129"/>
    </row>
    <row r="4" spans="2:8" ht="12.75">
      <c r="B4" s="129" t="s">
        <v>64</v>
      </c>
      <c r="C4" s="129"/>
      <c r="D4" s="129"/>
      <c r="E4" s="129"/>
      <c r="F4" s="129"/>
      <c r="G4" s="129"/>
      <c r="H4" s="129"/>
    </row>
    <row r="6" spans="2:8" ht="20.25">
      <c r="B6" s="128" t="s">
        <v>65</v>
      </c>
      <c r="C6" s="128"/>
      <c r="D6" s="128"/>
      <c r="E6" s="128"/>
      <c r="F6" s="128"/>
      <c r="G6" s="128"/>
      <c r="H6" s="128"/>
    </row>
    <row r="7" spans="2:8" ht="12.75">
      <c r="B7" s="129" t="s">
        <v>177</v>
      </c>
      <c r="C7" s="129"/>
      <c r="D7" s="129"/>
      <c r="E7" s="129"/>
      <c r="F7" s="129"/>
      <c r="G7" s="129"/>
      <c r="H7" s="129"/>
    </row>
    <row r="9" spans="2:7" ht="13.5" thickBot="1">
      <c r="B9" s="72" t="s">
        <v>66</v>
      </c>
      <c r="D9" s="72"/>
      <c r="E9" s="25"/>
      <c r="F9" s="25"/>
      <c r="G9" s="25" t="s">
        <v>67</v>
      </c>
    </row>
    <row r="10" spans="2:8" ht="12.75">
      <c r="B10" s="132" t="s">
        <v>127</v>
      </c>
      <c r="C10" s="130" t="s">
        <v>128</v>
      </c>
      <c r="D10" s="136" t="s">
        <v>129</v>
      </c>
      <c r="E10" s="130" t="s">
        <v>130</v>
      </c>
      <c r="F10" s="130" t="s">
        <v>134</v>
      </c>
      <c r="G10" s="132" t="s">
        <v>50</v>
      </c>
      <c r="H10" s="134" t="s">
        <v>2</v>
      </c>
    </row>
    <row r="11" spans="2:8" ht="13.5" thickBot="1">
      <c r="B11" s="133"/>
      <c r="C11" s="131"/>
      <c r="D11" s="137"/>
      <c r="E11" s="131"/>
      <c r="F11" s="131"/>
      <c r="G11" s="133"/>
      <c r="H11" s="135"/>
    </row>
    <row r="12" spans="2:8" ht="13.5" thickBot="1">
      <c r="B12" s="148" t="s">
        <v>34</v>
      </c>
      <c r="C12" s="149"/>
      <c r="D12" s="149"/>
      <c r="E12" s="149"/>
      <c r="F12" s="149"/>
      <c r="G12" s="149"/>
      <c r="H12" s="150"/>
    </row>
    <row r="13" spans="2:8" ht="18.75">
      <c r="B13" s="151" t="s">
        <v>131</v>
      </c>
      <c r="C13" s="82">
        <v>22</v>
      </c>
      <c r="D13" s="7" t="s">
        <v>0</v>
      </c>
      <c r="E13" s="147">
        <v>0.016875</v>
      </c>
      <c r="F13" s="152">
        <v>0.016435185185185185</v>
      </c>
      <c r="G13" s="147">
        <f>F13+E13</f>
        <v>0.033310185185185186</v>
      </c>
      <c r="H13" s="153">
        <v>1</v>
      </c>
    </row>
    <row r="14" spans="2:8" ht="18.75">
      <c r="B14" s="139"/>
      <c r="C14" s="83">
        <v>21</v>
      </c>
      <c r="D14" s="2" t="s">
        <v>30</v>
      </c>
      <c r="E14" s="141"/>
      <c r="F14" s="144"/>
      <c r="G14" s="141"/>
      <c r="H14" s="138"/>
    </row>
    <row r="15" spans="2:8" ht="18.75">
      <c r="B15" s="139"/>
      <c r="C15" s="83">
        <v>23</v>
      </c>
      <c r="D15" s="2" t="s">
        <v>132</v>
      </c>
      <c r="E15" s="141"/>
      <c r="F15" s="144"/>
      <c r="G15" s="141"/>
      <c r="H15" s="138"/>
    </row>
    <row r="16" spans="2:8" ht="18.75">
      <c r="B16" s="139"/>
      <c r="C16" s="83">
        <v>24</v>
      </c>
      <c r="D16" s="2" t="s">
        <v>26</v>
      </c>
      <c r="E16" s="141"/>
      <c r="F16" s="147"/>
      <c r="G16" s="141"/>
      <c r="H16" s="138"/>
    </row>
    <row r="17" spans="2:8" ht="18.75">
      <c r="B17" s="139" t="s">
        <v>133</v>
      </c>
      <c r="C17" s="84">
        <v>27</v>
      </c>
      <c r="D17" s="2" t="s">
        <v>43</v>
      </c>
      <c r="E17" s="141">
        <v>0.02048611111111111</v>
      </c>
      <c r="F17" s="143">
        <v>0.019675925925925923</v>
      </c>
      <c r="G17" s="141">
        <f>F17+E17</f>
        <v>0.04016203703703704</v>
      </c>
      <c r="H17" s="138">
        <v>2</v>
      </c>
    </row>
    <row r="18" spans="2:8" ht="18.75">
      <c r="B18" s="139"/>
      <c r="C18" s="84">
        <v>25</v>
      </c>
      <c r="D18" s="2" t="s">
        <v>39</v>
      </c>
      <c r="E18" s="141"/>
      <c r="F18" s="144"/>
      <c r="G18" s="141"/>
      <c r="H18" s="138"/>
    </row>
    <row r="19" spans="2:8" ht="18.75">
      <c r="B19" s="139"/>
      <c r="C19" s="84">
        <v>28</v>
      </c>
      <c r="D19" s="2" t="s">
        <v>36</v>
      </c>
      <c r="E19" s="141"/>
      <c r="F19" s="144"/>
      <c r="G19" s="141"/>
      <c r="H19" s="138"/>
    </row>
    <row r="20" spans="2:8" ht="18.75">
      <c r="B20" s="139"/>
      <c r="C20" s="84">
        <v>26</v>
      </c>
      <c r="D20" s="2" t="s">
        <v>42</v>
      </c>
      <c r="E20" s="141"/>
      <c r="F20" s="147"/>
      <c r="G20" s="141"/>
      <c r="H20" s="138"/>
    </row>
    <row r="21" spans="2:8" ht="18.75">
      <c r="B21" s="139" t="s">
        <v>75</v>
      </c>
      <c r="C21" s="84">
        <v>51</v>
      </c>
      <c r="D21" s="2" t="s">
        <v>33</v>
      </c>
      <c r="E21" s="141">
        <v>0.02715277777777778</v>
      </c>
      <c r="F21" s="143">
        <v>0.01652777777777778</v>
      </c>
      <c r="G21" s="141">
        <f>F21+E21</f>
        <v>0.043680555555555556</v>
      </c>
      <c r="H21" s="138">
        <v>3</v>
      </c>
    </row>
    <row r="22" spans="2:8" ht="18.75">
      <c r="B22" s="139"/>
      <c r="C22" s="84">
        <v>13</v>
      </c>
      <c r="D22" s="2" t="s">
        <v>32</v>
      </c>
      <c r="E22" s="141"/>
      <c r="F22" s="144"/>
      <c r="G22" s="141"/>
      <c r="H22" s="138"/>
    </row>
    <row r="23" spans="2:8" ht="18.75">
      <c r="B23" s="139"/>
      <c r="C23" s="84">
        <v>52</v>
      </c>
      <c r="D23" s="2" t="s">
        <v>24</v>
      </c>
      <c r="E23" s="141"/>
      <c r="F23" s="144"/>
      <c r="G23" s="141"/>
      <c r="H23" s="138"/>
    </row>
    <row r="24" spans="2:8" ht="19.5" thickBot="1">
      <c r="B24" s="140"/>
      <c r="C24" s="85">
        <v>50</v>
      </c>
      <c r="D24" s="9" t="s">
        <v>37</v>
      </c>
      <c r="E24" s="142"/>
      <c r="F24" s="145"/>
      <c r="G24" s="142"/>
      <c r="H24" s="146"/>
    </row>
    <row r="25" spans="5:7" ht="12.75">
      <c r="E25" s="25"/>
      <c r="F25" s="25"/>
      <c r="G25" s="25"/>
    </row>
    <row r="26" spans="2:7" ht="12.75">
      <c r="B26" s="35" t="s">
        <v>68</v>
      </c>
      <c r="D26" s="77"/>
      <c r="F26" t="s">
        <v>69</v>
      </c>
      <c r="G26" s="25"/>
    </row>
    <row r="27" spans="2:7" ht="12.75">
      <c r="B27" s="1"/>
      <c r="D27" s="77"/>
      <c r="G27" s="25"/>
    </row>
    <row r="28" spans="2:7" ht="12.75">
      <c r="B28" s="35" t="s">
        <v>70</v>
      </c>
      <c r="D28" s="77"/>
      <c r="F28" t="s">
        <v>71</v>
      </c>
      <c r="G28" s="25"/>
    </row>
  </sheetData>
  <sheetProtection/>
  <mergeCells count="29">
    <mergeCell ref="B12:H12"/>
    <mergeCell ref="B13:B16"/>
    <mergeCell ref="E13:E16"/>
    <mergeCell ref="F13:F16"/>
    <mergeCell ref="G13:G16"/>
    <mergeCell ref="H13:H16"/>
    <mergeCell ref="H17:H20"/>
    <mergeCell ref="B21:B24"/>
    <mergeCell ref="E21:E24"/>
    <mergeCell ref="F21:F24"/>
    <mergeCell ref="G21:G24"/>
    <mergeCell ref="H21:H24"/>
    <mergeCell ref="B17:B20"/>
    <mergeCell ref="E17:E20"/>
    <mergeCell ref="F17:F20"/>
    <mergeCell ref="G17:G20"/>
    <mergeCell ref="B6:H6"/>
    <mergeCell ref="B7:H7"/>
    <mergeCell ref="B1:H1"/>
    <mergeCell ref="B2:H2"/>
    <mergeCell ref="B3:H3"/>
    <mergeCell ref="B4:H4"/>
    <mergeCell ref="F10:F11"/>
    <mergeCell ref="G10:G11"/>
    <mergeCell ref="H10:H11"/>
    <mergeCell ref="B10:B11"/>
    <mergeCell ref="C10:C11"/>
    <mergeCell ref="D10:D11"/>
    <mergeCell ref="E10:E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6">
      <selection activeCell="I35" sqref="I35"/>
    </sheetView>
  </sheetViews>
  <sheetFormatPr defaultColWidth="9.00390625" defaultRowHeight="12.75"/>
  <cols>
    <col min="2" max="2" width="5.625" style="0" customWidth="1"/>
    <col min="3" max="3" width="30.375" style="0" customWidth="1"/>
    <col min="4" max="4" width="20.375" style="25" customWidth="1"/>
    <col min="5" max="5" width="18.375" style="25" customWidth="1"/>
    <col min="6" max="6" width="13.875" style="25" customWidth="1"/>
    <col min="7" max="7" width="11.00390625" style="0" customWidth="1"/>
  </cols>
  <sheetData>
    <row r="1" spans="1:7" ht="12.75">
      <c r="A1" s="129" t="s">
        <v>61</v>
      </c>
      <c r="B1" s="129"/>
      <c r="C1" s="129"/>
      <c r="D1" s="129"/>
      <c r="E1" s="129"/>
      <c r="F1" s="129"/>
      <c r="G1" s="129"/>
    </row>
    <row r="2" spans="1:7" ht="12.75">
      <c r="A2" s="129" t="s">
        <v>62</v>
      </c>
      <c r="B2" s="129"/>
      <c r="C2" s="129"/>
      <c r="D2" s="129"/>
      <c r="E2" s="129"/>
      <c r="F2" s="129"/>
      <c r="G2" s="129"/>
    </row>
    <row r="3" spans="1:7" ht="12.75">
      <c r="A3" s="129" t="s">
        <v>63</v>
      </c>
      <c r="B3" s="129"/>
      <c r="C3" s="129"/>
      <c r="D3" s="129"/>
      <c r="E3" s="129"/>
      <c r="F3" s="129"/>
      <c r="G3" s="129"/>
    </row>
    <row r="4" spans="1:7" ht="12.75">
      <c r="A4" s="129" t="s">
        <v>64</v>
      </c>
      <c r="B4" s="129"/>
      <c r="C4" s="129"/>
      <c r="D4" s="129"/>
      <c r="E4" s="129"/>
      <c r="F4" s="129"/>
      <c r="G4" s="129"/>
    </row>
    <row r="5" spans="1:3" ht="12.75">
      <c r="A5" s="1"/>
      <c r="B5" s="1"/>
      <c r="C5" s="1"/>
    </row>
    <row r="6" spans="1:7" ht="20.25">
      <c r="A6" s="128" t="s">
        <v>65</v>
      </c>
      <c r="B6" s="128"/>
      <c r="C6" s="128"/>
      <c r="D6" s="128"/>
      <c r="E6" s="128"/>
      <c r="F6" s="128"/>
      <c r="G6" s="128"/>
    </row>
    <row r="7" spans="1:7" ht="12.75">
      <c r="A7" s="129" t="s">
        <v>177</v>
      </c>
      <c r="B7" s="129"/>
      <c r="C7" s="129"/>
      <c r="D7" s="129"/>
      <c r="E7" s="129"/>
      <c r="F7" s="129"/>
      <c r="G7" s="129"/>
    </row>
    <row r="8" spans="1:7" ht="12.75">
      <c r="A8" s="193"/>
      <c r="B8" s="193"/>
      <c r="C8" s="193"/>
      <c r="D8" s="193"/>
      <c r="E8" s="193"/>
      <c r="F8" s="193"/>
      <c r="G8" s="193"/>
    </row>
    <row r="9" spans="1:6" ht="13.5" thickBot="1">
      <c r="A9" s="72" t="s">
        <v>66</v>
      </c>
      <c r="C9" s="72"/>
      <c r="F9" s="25" t="s">
        <v>67</v>
      </c>
    </row>
    <row r="10" spans="1:7" ht="12.75">
      <c r="A10" s="132" t="s">
        <v>127</v>
      </c>
      <c r="B10" s="130" t="s">
        <v>128</v>
      </c>
      <c r="C10" s="136" t="s">
        <v>129</v>
      </c>
      <c r="D10" s="130" t="s">
        <v>130</v>
      </c>
      <c r="E10" s="130" t="s">
        <v>134</v>
      </c>
      <c r="F10" s="132" t="s">
        <v>50</v>
      </c>
      <c r="G10" s="134" t="s">
        <v>2</v>
      </c>
    </row>
    <row r="11" spans="1:7" ht="13.5" thickBot="1">
      <c r="A11" s="133"/>
      <c r="B11" s="131"/>
      <c r="C11" s="137"/>
      <c r="D11" s="131"/>
      <c r="E11" s="131"/>
      <c r="F11" s="133"/>
      <c r="G11" s="135"/>
    </row>
    <row r="12" spans="1:7" ht="13.5" thickBot="1">
      <c r="A12" s="157" t="s">
        <v>35</v>
      </c>
      <c r="B12" s="158"/>
      <c r="C12" s="158"/>
      <c r="D12" s="158"/>
      <c r="E12" s="158"/>
      <c r="F12" s="158"/>
      <c r="G12" s="159"/>
    </row>
    <row r="13" spans="1:7" ht="18.75">
      <c r="A13" s="186" t="s">
        <v>137</v>
      </c>
      <c r="B13" s="93">
        <v>1</v>
      </c>
      <c r="C13" s="94" t="s">
        <v>138</v>
      </c>
      <c r="D13" s="163">
        <v>0.014351851851851852</v>
      </c>
      <c r="E13" s="182">
        <v>0.013541666666666667</v>
      </c>
      <c r="F13" s="179">
        <f>E13+D13</f>
        <v>0.02789351851851852</v>
      </c>
      <c r="G13" s="188">
        <v>1</v>
      </c>
    </row>
    <row r="14" spans="1:7" ht="18.75">
      <c r="A14" s="139"/>
      <c r="B14" s="83">
        <v>2</v>
      </c>
      <c r="C14" s="95" t="s">
        <v>49</v>
      </c>
      <c r="D14" s="164"/>
      <c r="E14" s="183"/>
      <c r="F14" s="180"/>
      <c r="G14" s="189"/>
    </row>
    <row r="15" spans="1:7" ht="18.75">
      <c r="A15" s="139"/>
      <c r="B15" s="83">
        <v>7</v>
      </c>
      <c r="C15" s="95" t="s">
        <v>139</v>
      </c>
      <c r="D15" s="164"/>
      <c r="E15" s="183"/>
      <c r="F15" s="180"/>
      <c r="G15" s="189"/>
    </row>
    <row r="16" spans="1:7" ht="19.5" thickBot="1">
      <c r="A16" s="140"/>
      <c r="B16" s="96">
        <v>6</v>
      </c>
      <c r="C16" s="97" t="s">
        <v>45</v>
      </c>
      <c r="D16" s="165"/>
      <c r="E16" s="184"/>
      <c r="F16" s="181"/>
      <c r="G16" s="190"/>
    </row>
    <row r="17" spans="1:7" ht="18.75">
      <c r="A17" s="161" t="s">
        <v>81</v>
      </c>
      <c r="B17" s="82">
        <v>41</v>
      </c>
      <c r="C17" s="98" t="s">
        <v>18</v>
      </c>
      <c r="D17" s="163">
        <v>0.02361111111111111</v>
      </c>
      <c r="E17" s="164">
        <v>0.010162037037037037</v>
      </c>
      <c r="F17" s="191">
        <f>E17+D17</f>
        <v>0.03377314814814815</v>
      </c>
      <c r="G17" s="192">
        <v>2</v>
      </c>
    </row>
    <row r="18" spans="1:7" ht="18.75">
      <c r="A18" s="161"/>
      <c r="B18" s="83">
        <v>40</v>
      </c>
      <c r="C18" s="95" t="s">
        <v>13</v>
      </c>
      <c r="D18" s="164"/>
      <c r="E18" s="164"/>
      <c r="F18" s="191"/>
      <c r="G18" s="189"/>
    </row>
    <row r="19" spans="1:7" ht="18.75">
      <c r="A19" s="161"/>
      <c r="B19" s="83">
        <v>42</v>
      </c>
      <c r="C19" s="95" t="s">
        <v>19</v>
      </c>
      <c r="D19" s="164"/>
      <c r="E19" s="164"/>
      <c r="F19" s="191"/>
      <c r="G19" s="189"/>
    </row>
    <row r="20" spans="1:7" ht="19.5" thickBot="1">
      <c r="A20" s="161"/>
      <c r="B20" s="99">
        <v>43</v>
      </c>
      <c r="C20" s="100" t="s">
        <v>140</v>
      </c>
      <c r="D20" s="165"/>
      <c r="E20" s="164"/>
      <c r="F20" s="191"/>
      <c r="G20" s="190"/>
    </row>
    <row r="21" spans="1:7" ht="18.75">
      <c r="A21" s="186" t="s">
        <v>141</v>
      </c>
      <c r="B21" s="93">
        <v>8</v>
      </c>
      <c r="C21" s="94" t="s">
        <v>142</v>
      </c>
      <c r="D21" s="163">
        <v>0.02451388888888889</v>
      </c>
      <c r="E21" s="182">
        <v>0.012303240740740741</v>
      </c>
      <c r="F21" s="179">
        <f>E21+D21</f>
        <v>0.03681712962962963</v>
      </c>
      <c r="G21" s="188">
        <v>3</v>
      </c>
    </row>
    <row r="22" spans="1:7" ht="18.75">
      <c r="A22" s="139"/>
      <c r="B22" s="101">
        <v>3</v>
      </c>
      <c r="C22" s="95" t="s">
        <v>46</v>
      </c>
      <c r="D22" s="164"/>
      <c r="E22" s="183"/>
      <c r="F22" s="180"/>
      <c r="G22" s="189"/>
    </row>
    <row r="23" spans="1:7" ht="18.75">
      <c r="A23" s="139"/>
      <c r="B23" s="101">
        <v>5</v>
      </c>
      <c r="C23" s="102" t="s">
        <v>47</v>
      </c>
      <c r="D23" s="164"/>
      <c r="E23" s="183"/>
      <c r="F23" s="180"/>
      <c r="G23" s="189"/>
    </row>
    <row r="24" spans="1:7" ht="19.5" thickBot="1">
      <c r="A24" s="140"/>
      <c r="B24" s="96">
        <v>4</v>
      </c>
      <c r="C24" s="103" t="s">
        <v>51</v>
      </c>
      <c r="D24" s="165"/>
      <c r="E24" s="184"/>
      <c r="F24" s="181"/>
      <c r="G24" s="190"/>
    </row>
    <row r="25" spans="1:7" ht="18.75">
      <c r="A25" s="151" t="s">
        <v>76</v>
      </c>
      <c r="B25" s="82">
        <v>29</v>
      </c>
      <c r="C25" s="104" t="s">
        <v>17</v>
      </c>
      <c r="D25" s="163">
        <v>0.027847222222222225</v>
      </c>
      <c r="E25" s="187">
        <v>0.01712962962962963</v>
      </c>
      <c r="F25" s="185">
        <f>E25+D25</f>
        <v>0.04497685185185185</v>
      </c>
      <c r="G25" s="154">
        <v>4</v>
      </c>
    </row>
    <row r="26" spans="1:7" ht="18.75">
      <c r="A26" s="139"/>
      <c r="B26" s="83">
        <v>30</v>
      </c>
      <c r="C26" s="105" t="s">
        <v>12</v>
      </c>
      <c r="D26" s="164"/>
      <c r="E26" s="183"/>
      <c r="F26" s="180"/>
      <c r="G26" s="155"/>
    </row>
    <row r="27" spans="1:7" ht="18.75">
      <c r="A27" s="139"/>
      <c r="B27" s="83">
        <v>31</v>
      </c>
      <c r="C27" s="105" t="s">
        <v>11</v>
      </c>
      <c r="D27" s="164"/>
      <c r="E27" s="183"/>
      <c r="F27" s="180"/>
      <c r="G27" s="155"/>
    </row>
    <row r="28" spans="1:7" ht="19.5" thickBot="1">
      <c r="A28" s="140"/>
      <c r="B28" s="106">
        <v>32</v>
      </c>
      <c r="C28" s="107" t="s">
        <v>40</v>
      </c>
      <c r="D28" s="165"/>
      <c r="E28" s="184"/>
      <c r="F28" s="181"/>
      <c r="G28" s="156"/>
    </row>
    <row r="29" spans="1:7" ht="18.75">
      <c r="A29" s="186" t="s">
        <v>143</v>
      </c>
      <c r="B29" s="93">
        <v>34</v>
      </c>
      <c r="C29" s="94" t="s">
        <v>5</v>
      </c>
      <c r="D29" s="163">
        <v>0.027847222222222225</v>
      </c>
      <c r="E29" s="182">
        <v>0.022488425925925926</v>
      </c>
      <c r="F29" s="179">
        <f>E29+D29</f>
        <v>0.05033564814814815</v>
      </c>
      <c r="G29" s="166">
        <v>5</v>
      </c>
    </row>
    <row r="30" spans="1:7" ht="18.75">
      <c r="A30" s="139"/>
      <c r="B30" s="83">
        <v>35</v>
      </c>
      <c r="C30" s="95" t="s">
        <v>4</v>
      </c>
      <c r="D30" s="164"/>
      <c r="E30" s="183"/>
      <c r="F30" s="180"/>
      <c r="G30" s="155"/>
    </row>
    <row r="31" spans="1:7" ht="18.75">
      <c r="A31" s="139"/>
      <c r="B31" s="83">
        <v>64</v>
      </c>
      <c r="C31" s="95" t="s">
        <v>144</v>
      </c>
      <c r="D31" s="164"/>
      <c r="E31" s="183"/>
      <c r="F31" s="180"/>
      <c r="G31" s="155"/>
    </row>
    <row r="32" spans="1:7" ht="19.5" thickBot="1">
      <c r="A32" s="140"/>
      <c r="B32" s="96">
        <v>63</v>
      </c>
      <c r="C32" s="97" t="s">
        <v>145</v>
      </c>
      <c r="D32" s="165"/>
      <c r="E32" s="184"/>
      <c r="F32" s="181"/>
      <c r="G32" s="156"/>
    </row>
    <row r="33" spans="1:7" ht="18.75" customHeight="1">
      <c r="A33" s="151" t="s">
        <v>75</v>
      </c>
      <c r="B33" s="82">
        <v>39</v>
      </c>
      <c r="C33" s="98" t="s">
        <v>48</v>
      </c>
      <c r="D33" s="163">
        <v>0.026458333333333334</v>
      </c>
      <c r="E33" s="168" t="s">
        <v>102</v>
      </c>
      <c r="F33" s="172"/>
      <c r="G33" s="154">
        <v>6</v>
      </c>
    </row>
    <row r="34" spans="1:7" ht="18.75">
      <c r="A34" s="139"/>
      <c r="B34" s="83">
        <v>37</v>
      </c>
      <c r="C34" s="95" t="s">
        <v>16</v>
      </c>
      <c r="D34" s="164"/>
      <c r="E34" s="169"/>
      <c r="F34" s="173"/>
      <c r="G34" s="155"/>
    </row>
    <row r="35" spans="1:7" ht="18.75">
      <c r="A35" s="139"/>
      <c r="B35" s="83">
        <v>38</v>
      </c>
      <c r="C35" s="95" t="s">
        <v>3</v>
      </c>
      <c r="D35" s="164"/>
      <c r="E35" s="170"/>
      <c r="F35" s="173"/>
      <c r="G35" s="155"/>
    </row>
    <row r="36" spans="1:7" ht="17.25" customHeight="1" thickBot="1">
      <c r="A36" s="167"/>
      <c r="B36" s="96">
        <v>35</v>
      </c>
      <c r="C36" s="97" t="s">
        <v>21</v>
      </c>
      <c r="D36" s="165"/>
      <c r="E36" s="171"/>
      <c r="F36" s="174"/>
      <c r="G36" s="156"/>
    </row>
    <row r="37" spans="1:7" ht="18.75" customHeight="1">
      <c r="A37" s="160" t="s">
        <v>146</v>
      </c>
      <c r="B37" s="93">
        <v>44</v>
      </c>
      <c r="C37" s="94" t="s">
        <v>14</v>
      </c>
      <c r="D37" s="163">
        <v>0.027847222222222235</v>
      </c>
      <c r="E37" s="175" t="s">
        <v>102</v>
      </c>
      <c r="F37" s="176"/>
      <c r="G37" s="154">
        <v>7</v>
      </c>
    </row>
    <row r="38" spans="1:7" ht="18.75">
      <c r="A38" s="161"/>
      <c r="B38" s="83">
        <v>46</v>
      </c>
      <c r="C38" s="95" t="s">
        <v>20</v>
      </c>
      <c r="D38" s="164"/>
      <c r="E38" s="169"/>
      <c r="F38" s="177"/>
      <c r="G38" s="155"/>
    </row>
    <row r="39" spans="1:7" ht="18.75">
      <c r="A39" s="161"/>
      <c r="B39" s="83">
        <v>45</v>
      </c>
      <c r="C39" s="95" t="s">
        <v>15</v>
      </c>
      <c r="D39" s="164"/>
      <c r="E39" s="170"/>
      <c r="F39" s="177"/>
      <c r="G39" s="155"/>
    </row>
    <row r="40" spans="1:7" ht="19.5" thickBot="1">
      <c r="A40" s="162"/>
      <c r="B40" s="106">
        <v>36</v>
      </c>
      <c r="C40" s="97" t="s">
        <v>44</v>
      </c>
      <c r="D40" s="165"/>
      <c r="E40" s="171"/>
      <c r="F40" s="178"/>
      <c r="G40" s="156"/>
    </row>
    <row r="42" spans="1:5" ht="12.75">
      <c r="A42" s="35" t="s">
        <v>68</v>
      </c>
      <c r="C42" s="77"/>
      <c r="D42"/>
      <c r="E42" t="s">
        <v>69</v>
      </c>
    </row>
    <row r="43" spans="1:5" ht="12.75">
      <c r="A43" s="1"/>
      <c r="C43" s="77"/>
      <c r="D43"/>
      <c r="E43"/>
    </row>
    <row r="44" spans="1:5" ht="12.75">
      <c r="A44" s="35" t="s">
        <v>70</v>
      </c>
      <c r="C44" s="77"/>
      <c r="D44"/>
      <c r="E44" t="s">
        <v>71</v>
      </c>
    </row>
  </sheetData>
  <sheetProtection/>
  <mergeCells count="50">
    <mergeCell ref="A10:A11"/>
    <mergeCell ref="B10:B11"/>
    <mergeCell ref="C10:C11"/>
    <mergeCell ref="A8:G8"/>
    <mergeCell ref="E13:E16"/>
    <mergeCell ref="A1:G1"/>
    <mergeCell ref="A2:G2"/>
    <mergeCell ref="A3:G3"/>
    <mergeCell ref="A4:G4"/>
    <mergeCell ref="F13:F16"/>
    <mergeCell ref="A6:G6"/>
    <mergeCell ref="A7:G7"/>
    <mergeCell ref="F10:F11"/>
    <mergeCell ref="G10:G11"/>
    <mergeCell ref="D21:D24"/>
    <mergeCell ref="G21:G24"/>
    <mergeCell ref="G13:G16"/>
    <mergeCell ref="A17:A20"/>
    <mergeCell ref="D17:D20"/>
    <mergeCell ref="E17:E20"/>
    <mergeCell ref="F17:F20"/>
    <mergeCell ref="G17:G20"/>
    <mergeCell ref="A13:A16"/>
    <mergeCell ref="D13:D16"/>
    <mergeCell ref="E21:E24"/>
    <mergeCell ref="F21:F24"/>
    <mergeCell ref="F25:F28"/>
    <mergeCell ref="G25:G28"/>
    <mergeCell ref="A29:A32"/>
    <mergeCell ref="D29:D32"/>
    <mergeCell ref="E29:E32"/>
    <mergeCell ref="D25:D28"/>
    <mergeCell ref="E25:E28"/>
    <mergeCell ref="A21:A24"/>
    <mergeCell ref="E33:E36"/>
    <mergeCell ref="F33:F36"/>
    <mergeCell ref="A25:A28"/>
    <mergeCell ref="E37:E40"/>
    <mergeCell ref="F37:F40"/>
    <mergeCell ref="F29:F32"/>
    <mergeCell ref="G37:G40"/>
    <mergeCell ref="D10:D11"/>
    <mergeCell ref="E10:E11"/>
    <mergeCell ref="A12:G12"/>
    <mergeCell ref="A37:A40"/>
    <mergeCell ref="D37:D40"/>
    <mergeCell ref="G29:G32"/>
    <mergeCell ref="G33:G36"/>
    <mergeCell ref="A33:A36"/>
    <mergeCell ref="D33:D36"/>
  </mergeCells>
  <printOptions horizontalCentered="1"/>
  <pageMargins left="0.15748031496062992" right="0.2362204724409449" top="0.1968503937007874" bottom="0.15748031496062992" header="0.11811023622047245" footer="0.15748031496062992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3">
      <selection activeCell="C54" sqref="C54"/>
    </sheetView>
  </sheetViews>
  <sheetFormatPr defaultColWidth="9.00390625" defaultRowHeight="12.75"/>
  <cols>
    <col min="1" max="1" width="4.625" style="52" customWidth="1"/>
    <col min="2" max="2" width="31.625" style="0" customWidth="1"/>
    <col min="3" max="3" width="13.00390625" style="78" customWidth="1"/>
    <col min="4" max="4" width="17.75390625" style="25" customWidth="1"/>
    <col min="5" max="5" width="17.625" style="25" customWidth="1"/>
    <col min="6" max="6" width="19.25390625" style="25" customWidth="1"/>
    <col min="7" max="7" width="9.125" style="73" customWidth="1"/>
    <col min="8" max="8" width="9.125" style="28" customWidth="1"/>
    <col min="9" max="9" width="9.125" style="78" customWidth="1"/>
  </cols>
  <sheetData>
    <row r="1" spans="1:13" ht="12.7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63"/>
      <c r="K1" s="63"/>
      <c r="L1" s="63"/>
      <c r="M1" s="63"/>
    </row>
    <row r="2" spans="1:13" ht="12.75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63"/>
      <c r="K2" s="63"/>
      <c r="L2" s="63"/>
      <c r="M2" s="63"/>
    </row>
    <row r="3" spans="1:13" ht="12.7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63"/>
      <c r="K3" s="63"/>
      <c r="L3" s="63"/>
      <c r="M3" s="63"/>
    </row>
    <row r="4" spans="1:13" ht="12.75">
      <c r="A4" s="129" t="s">
        <v>64</v>
      </c>
      <c r="B4" s="129"/>
      <c r="C4" s="129"/>
      <c r="D4" s="129"/>
      <c r="E4" s="129"/>
      <c r="F4" s="129"/>
      <c r="G4" s="129"/>
      <c r="H4" s="129"/>
      <c r="I4" s="129"/>
      <c r="J4" s="63"/>
      <c r="K4" s="63"/>
      <c r="L4" s="63"/>
      <c r="M4" s="63"/>
    </row>
    <row r="5" spans="1:13" ht="12.75">
      <c r="A5" s="1"/>
      <c r="B5" s="1"/>
      <c r="C5" s="65"/>
      <c r="D5" s="66"/>
      <c r="E5" s="66"/>
      <c r="F5" s="66"/>
      <c r="G5" s="67"/>
      <c r="H5" s="68"/>
      <c r="I5" s="65"/>
      <c r="J5" s="1"/>
      <c r="K5" s="1"/>
      <c r="L5" s="1"/>
      <c r="M5" s="1"/>
    </row>
    <row r="6" spans="1:13" ht="20.25">
      <c r="A6" s="128" t="s">
        <v>65</v>
      </c>
      <c r="B6" s="128"/>
      <c r="C6" s="128"/>
      <c r="D6" s="128"/>
      <c r="E6" s="128"/>
      <c r="F6" s="128"/>
      <c r="G6" s="128"/>
      <c r="H6" s="128"/>
      <c r="I6" s="128"/>
      <c r="J6" s="70"/>
      <c r="K6" s="70"/>
      <c r="L6" s="70"/>
      <c r="M6" s="70"/>
    </row>
    <row r="7" spans="1:13" ht="12.75">
      <c r="A7" s="129" t="s">
        <v>173</v>
      </c>
      <c r="B7" s="129"/>
      <c r="C7" s="129"/>
      <c r="D7" s="129"/>
      <c r="E7" s="129"/>
      <c r="F7" s="129"/>
      <c r="G7" s="129"/>
      <c r="H7" s="129"/>
      <c r="I7" s="129"/>
      <c r="J7" s="63"/>
      <c r="K7" s="63"/>
      <c r="L7" s="63"/>
      <c r="M7" s="63"/>
    </row>
    <row r="8" spans="1:13" ht="12.75">
      <c r="A8" s="194" t="s">
        <v>35</v>
      </c>
      <c r="B8" s="194"/>
      <c r="C8" s="194"/>
      <c r="D8" s="194"/>
      <c r="E8" s="194"/>
      <c r="F8" s="194"/>
      <c r="G8" s="194"/>
      <c r="H8" s="194"/>
      <c r="I8" s="194"/>
      <c r="J8" s="1"/>
      <c r="K8" s="1"/>
      <c r="L8" s="1"/>
      <c r="M8" s="1"/>
    </row>
    <row r="9" spans="1:13" ht="12.75">
      <c r="A9" s="194" t="s">
        <v>107</v>
      </c>
      <c r="B9" s="194"/>
      <c r="C9" s="194"/>
      <c r="D9" s="194"/>
      <c r="E9" s="194"/>
      <c r="F9" s="194"/>
      <c r="G9" s="194"/>
      <c r="H9" s="194"/>
      <c r="I9" s="194"/>
      <c r="J9" s="1"/>
      <c r="K9" s="1"/>
      <c r="L9" s="1"/>
      <c r="M9" s="1"/>
    </row>
    <row r="10" spans="1:13" ht="12.75">
      <c r="A10" s="79"/>
      <c r="B10" s="79"/>
      <c r="C10" s="79"/>
      <c r="D10" s="79"/>
      <c r="E10" s="79"/>
      <c r="F10" s="79"/>
      <c r="G10" s="79"/>
      <c r="H10" s="79"/>
      <c r="I10" s="79"/>
      <c r="J10" s="1"/>
      <c r="K10" s="1"/>
      <c r="L10" s="1"/>
      <c r="M10" s="1"/>
    </row>
    <row r="11" spans="1:13" s="91" customFormat="1" ht="13.5" thickBot="1">
      <c r="A11" s="86" t="s">
        <v>135</v>
      </c>
      <c r="B11" s="51"/>
      <c r="C11" s="87"/>
      <c r="D11" s="86"/>
      <c r="E11" s="86"/>
      <c r="F11" s="86"/>
      <c r="G11" s="88"/>
      <c r="H11" s="89" t="s">
        <v>67</v>
      </c>
      <c r="I11" s="90"/>
      <c r="J11" s="51"/>
      <c r="K11" s="51"/>
      <c r="L11" s="51"/>
      <c r="M11" s="51"/>
    </row>
    <row r="12" spans="1:9" ht="12.75" customHeight="1">
      <c r="A12" s="224" t="s">
        <v>54</v>
      </c>
      <c r="B12" s="197" t="s">
        <v>1</v>
      </c>
      <c r="C12" s="226" t="s">
        <v>73</v>
      </c>
      <c r="D12" s="197" t="s">
        <v>90</v>
      </c>
      <c r="E12" s="197" t="s">
        <v>58</v>
      </c>
      <c r="F12" s="130" t="s">
        <v>50</v>
      </c>
      <c r="G12" s="216" t="s">
        <v>2</v>
      </c>
      <c r="H12" s="217" t="s">
        <v>56</v>
      </c>
      <c r="I12" s="218" t="s">
        <v>91</v>
      </c>
    </row>
    <row r="13" spans="1:9" ht="13.5" thickBot="1">
      <c r="A13" s="225"/>
      <c r="B13" s="198"/>
      <c r="C13" s="227"/>
      <c r="D13" s="198"/>
      <c r="E13" s="198"/>
      <c r="F13" s="131"/>
      <c r="G13" s="205"/>
      <c r="H13" s="207"/>
      <c r="I13" s="219"/>
    </row>
    <row r="14" spans="1:9" ht="18.75" customHeight="1">
      <c r="A14" s="228">
        <v>1</v>
      </c>
      <c r="B14" s="229" t="s">
        <v>108</v>
      </c>
      <c r="C14" s="230" t="s">
        <v>87</v>
      </c>
      <c r="D14" s="220">
        <v>0.02</v>
      </c>
      <c r="E14" s="220">
        <v>0.012013888888888888</v>
      </c>
      <c r="F14" s="220">
        <f>E14+D14</f>
        <v>0.03201388888888889</v>
      </c>
      <c r="G14" s="221">
        <v>1</v>
      </c>
      <c r="H14" s="222">
        <v>1</v>
      </c>
      <c r="I14" s="223">
        <v>1</v>
      </c>
    </row>
    <row r="15" spans="1:9" ht="21.75" customHeight="1">
      <c r="A15" s="209"/>
      <c r="B15" s="200"/>
      <c r="C15" s="231"/>
      <c r="D15" s="199"/>
      <c r="E15" s="199"/>
      <c r="F15" s="199"/>
      <c r="G15" s="215"/>
      <c r="H15" s="206"/>
      <c r="I15" s="195"/>
    </row>
    <row r="16" spans="1:9" ht="18.75" customHeight="1">
      <c r="A16" s="209">
        <v>2</v>
      </c>
      <c r="B16" s="200" t="s">
        <v>109</v>
      </c>
      <c r="C16" s="211" t="s">
        <v>84</v>
      </c>
      <c r="D16" s="199">
        <v>0.02221064814814815</v>
      </c>
      <c r="E16" s="199">
        <v>0.014756944444444444</v>
      </c>
      <c r="F16" s="199">
        <f>E16+D16</f>
        <v>0.036967592592592594</v>
      </c>
      <c r="G16" s="215">
        <v>2</v>
      </c>
      <c r="H16" s="206">
        <f>F16/$F$14</f>
        <v>1.1547360809833696</v>
      </c>
      <c r="I16" s="195">
        <v>1</v>
      </c>
    </row>
    <row r="17" spans="1:9" ht="19.5" customHeight="1">
      <c r="A17" s="209"/>
      <c r="B17" s="200"/>
      <c r="C17" s="211"/>
      <c r="D17" s="199"/>
      <c r="E17" s="199"/>
      <c r="F17" s="199"/>
      <c r="G17" s="215"/>
      <c r="H17" s="206"/>
      <c r="I17" s="195"/>
    </row>
    <row r="18" spans="1:9" ht="18.75" customHeight="1">
      <c r="A18" s="209">
        <v>3</v>
      </c>
      <c r="B18" s="200" t="s">
        <v>110</v>
      </c>
      <c r="C18" s="211" t="s">
        <v>80</v>
      </c>
      <c r="D18" s="199">
        <v>0.02146990740740741</v>
      </c>
      <c r="E18" s="199">
        <v>0.01596064814814815</v>
      </c>
      <c r="F18" s="199">
        <f>E18+D18</f>
        <v>0.037430555555555564</v>
      </c>
      <c r="G18" s="215">
        <v>3</v>
      </c>
      <c r="H18" s="206">
        <f>F18/$F$14</f>
        <v>1.169197396963124</v>
      </c>
      <c r="I18" s="195">
        <v>1</v>
      </c>
    </row>
    <row r="19" spans="1:9" ht="18.75" customHeight="1">
      <c r="A19" s="209"/>
      <c r="B19" s="200"/>
      <c r="C19" s="211"/>
      <c r="D19" s="199"/>
      <c r="E19" s="199"/>
      <c r="F19" s="199"/>
      <c r="G19" s="215"/>
      <c r="H19" s="206"/>
      <c r="I19" s="195"/>
    </row>
    <row r="20" spans="1:9" ht="18.75" customHeight="1">
      <c r="A20" s="209">
        <v>4</v>
      </c>
      <c r="B20" s="200" t="s">
        <v>111</v>
      </c>
      <c r="C20" s="211" t="s">
        <v>170</v>
      </c>
      <c r="D20" s="199">
        <v>0.020659722222222225</v>
      </c>
      <c r="E20" s="199">
        <v>0.01965277777777778</v>
      </c>
      <c r="F20" s="199">
        <f>E20+D20</f>
        <v>0.0403125</v>
      </c>
      <c r="G20" s="204">
        <v>4</v>
      </c>
      <c r="H20" s="206">
        <f>F20/$F$14</f>
        <v>1.2592190889370933</v>
      </c>
      <c r="I20" s="195" t="s">
        <v>112</v>
      </c>
    </row>
    <row r="21" spans="1:9" ht="17.25" customHeight="1">
      <c r="A21" s="209"/>
      <c r="B21" s="200"/>
      <c r="C21" s="211"/>
      <c r="D21" s="199"/>
      <c r="E21" s="199"/>
      <c r="F21" s="199"/>
      <c r="G21" s="204"/>
      <c r="H21" s="206"/>
      <c r="I21" s="195"/>
    </row>
    <row r="22" spans="1:9" ht="18.75" customHeight="1">
      <c r="A22" s="209">
        <v>5</v>
      </c>
      <c r="B22" s="200" t="s">
        <v>113</v>
      </c>
      <c r="C22" s="211" t="s">
        <v>171</v>
      </c>
      <c r="D22" s="199">
        <v>0.02364583333333333</v>
      </c>
      <c r="E22" s="199">
        <v>0.01947916666666667</v>
      </c>
      <c r="F22" s="199">
        <f>E22+D22</f>
        <v>0.043125</v>
      </c>
      <c r="G22" s="204">
        <v>5</v>
      </c>
      <c r="H22" s="206">
        <f>F22/$F$14</f>
        <v>1.3470715835140996</v>
      </c>
      <c r="I22" s="195" t="s">
        <v>112</v>
      </c>
    </row>
    <row r="23" spans="1:9" ht="18.75" customHeight="1">
      <c r="A23" s="209"/>
      <c r="B23" s="200"/>
      <c r="C23" s="211"/>
      <c r="D23" s="199"/>
      <c r="E23" s="199"/>
      <c r="F23" s="199"/>
      <c r="G23" s="204"/>
      <c r="H23" s="206"/>
      <c r="I23" s="195"/>
    </row>
    <row r="24" spans="1:9" ht="25.5" customHeight="1">
      <c r="A24" s="209">
        <v>6</v>
      </c>
      <c r="B24" s="200" t="s">
        <v>114</v>
      </c>
      <c r="C24" s="211" t="s">
        <v>80</v>
      </c>
      <c r="D24" s="199">
        <v>0.02292824074074074</v>
      </c>
      <c r="E24" s="199">
        <v>0.021504629629629627</v>
      </c>
      <c r="F24" s="199">
        <f>E24+D24</f>
        <v>0.044432870370370366</v>
      </c>
      <c r="G24" s="204">
        <v>6</v>
      </c>
      <c r="H24" s="206">
        <f>F24/$F$14</f>
        <v>1.387924801156905</v>
      </c>
      <c r="I24" s="195" t="s">
        <v>115</v>
      </c>
    </row>
    <row r="25" spans="1:9" ht="12.75">
      <c r="A25" s="209"/>
      <c r="B25" s="200"/>
      <c r="C25" s="211"/>
      <c r="D25" s="199"/>
      <c r="E25" s="199"/>
      <c r="F25" s="199"/>
      <c r="G25" s="204"/>
      <c r="H25" s="206"/>
      <c r="I25" s="195"/>
    </row>
    <row r="26" spans="1:9" ht="18.75" customHeight="1">
      <c r="A26" s="209">
        <v>7</v>
      </c>
      <c r="B26" s="200" t="s">
        <v>116</v>
      </c>
      <c r="C26" s="211" t="s">
        <v>75</v>
      </c>
      <c r="D26" s="199">
        <v>0.02326388888888889</v>
      </c>
      <c r="E26" s="199">
        <v>0.02116898148148148</v>
      </c>
      <c r="F26" s="199">
        <f>E26+D26</f>
        <v>0.04443287037037037</v>
      </c>
      <c r="G26" s="204">
        <v>6</v>
      </c>
      <c r="H26" s="206">
        <f>F26/$F$14</f>
        <v>1.3879248011569052</v>
      </c>
      <c r="I26" s="195" t="s">
        <v>115</v>
      </c>
    </row>
    <row r="27" spans="1:9" ht="22.5" customHeight="1">
      <c r="A27" s="209"/>
      <c r="B27" s="200"/>
      <c r="C27" s="211"/>
      <c r="D27" s="199"/>
      <c r="E27" s="199"/>
      <c r="F27" s="199"/>
      <c r="G27" s="204"/>
      <c r="H27" s="206"/>
      <c r="I27" s="195"/>
    </row>
    <row r="28" spans="1:9" ht="27.75" customHeight="1">
      <c r="A28" s="209">
        <v>8</v>
      </c>
      <c r="B28" s="200" t="s">
        <v>117</v>
      </c>
      <c r="C28" s="211" t="s">
        <v>74</v>
      </c>
      <c r="D28" s="199">
        <v>0.025682870370370373</v>
      </c>
      <c r="E28" s="199">
        <v>0.019143518518518518</v>
      </c>
      <c r="F28" s="199">
        <f>E28+D28</f>
        <v>0.04482638888888889</v>
      </c>
      <c r="G28" s="204">
        <v>8</v>
      </c>
      <c r="H28" s="206">
        <f>F28/$F$14</f>
        <v>1.4002169197396963</v>
      </c>
      <c r="I28" s="195" t="s">
        <v>115</v>
      </c>
    </row>
    <row r="29" spans="1:9" ht="9" customHeight="1">
      <c r="A29" s="209"/>
      <c r="B29" s="200"/>
      <c r="C29" s="211"/>
      <c r="D29" s="199"/>
      <c r="E29" s="199"/>
      <c r="F29" s="199"/>
      <c r="G29" s="204"/>
      <c r="H29" s="206"/>
      <c r="I29" s="195"/>
    </row>
    <row r="30" spans="1:9" ht="18.75" customHeight="1">
      <c r="A30" s="209">
        <v>9</v>
      </c>
      <c r="B30" s="200" t="s">
        <v>118</v>
      </c>
      <c r="C30" s="211" t="s">
        <v>80</v>
      </c>
      <c r="D30" s="199">
        <v>0.024710648148148148</v>
      </c>
      <c r="E30" s="199">
        <v>0.02013888888888889</v>
      </c>
      <c r="F30" s="199">
        <f>E30+D30</f>
        <v>0.044849537037037035</v>
      </c>
      <c r="G30" s="204">
        <v>9</v>
      </c>
      <c r="H30" s="206">
        <f>F30/$F$14</f>
        <v>1.400939985538684</v>
      </c>
      <c r="I30" s="195" t="s">
        <v>115</v>
      </c>
    </row>
    <row r="31" spans="1:9" ht="19.5" customHeight="1">
      <c r="A31" s="209"/>
      <c r="B31" s="200"/>
      <c r="C31" s="211"/>
      <c r="D31" s="199"/>
      <c r="E31" s="199"/>
      <c r="F31" s="199"/>
      <c r="G31" s="204"/>
      <c r="H31" s="206"/>
      <c r="I31" s="195"/>
    </row>
    <row r="32" spans="1:9" ht="18.75" customHeight="1">
      <c r="A32" s="209">
        <v>10</v>
      </c>
      <c r="B32" s="200" t="s">
        <v>119</v>
      </c>
      <c r="C32" s="211" t="s">
        <v>87</v>
      </c>
      <c r="D32" s="199">
        <v>0.028124999999999997</v>
      </c>
      <c r="E32" s="199">
        <v>0.018310185185185186</v>
      </c>
      <c r="F32" s="199">
        <f>E32+D32</f>
        <v>0.046435185185185184</v>
      </c>
      <c r="G32" s="204">
        <v>10</v>
      </c>
      <c r="H32" s="206">
        <f>F32/$F$14</f>
        <v>1.4504699927693419</v>
      </c>
      <c r="I32" s="195" t="s">
        <v>115</v>
      </c>
    </row>
    <row r="33" spans="1:9" ht="21.75" customHeight="1">
      <c r="A33" s="209"/>
      <c r="B33" s="200"/>
      <c r="C33" s="211"/>
      <c r="D33" s="199"/>
      <c r="E33" s="199"/>
      <c r="F33" s="199"/>
      <c r="G33" s="204"/>
      <c r="H33" s="206"/>
      <c r="I33" s="195"/>
    </row>
    <row r="34" spans="1:9" ht="18.75" customHeight="1">
      <c r="A34" s="209">
        <v>11</v>
      </c>
      <c r="B34" s="200" t="s">
        <v>120</v>
      </c>
      <c r="C34" s="211" t="s">
        <v>88</v>
      </c>
      <c r="D34" s="199">
        <v>0.03645833333333333</v>
      </c>
      <c r="E34" s="199">
        <v>0.01990740740740741</v>
      </c>
      <c r="F34" s="199">
        <f>E34+D34</f>
        <v>0.05636574074074074</v>
      </c>
      <c r="G34" s="204">
        <v>11</v>
      </c>
      <c r="H34" s="206">
        <f>F34/$F$14</f>
        <v>1.7606652205350686</v>
      </c>
      <c r="I34" s="195"/>
    </row>
    <row r="35" spans="1:9" ht="22.5" customHeight="1">
      <c r="A35" s="209"/>
      <c r="B35" s="200"/>
      <c r="C35" s="211"/>
      <c r="D35" s="199"/>
      <c r="E35" s="199"/>
      <c r="F35" s="199"/>
      <c r="G35" s="204"/>
      <c r="H35" s="206"/>
      <c r="I35" s="195"/>
    </row>
    <row r="36" spans="1:9" ht="18.75" customHeight="1">
      <c r="A36" s="209">
        <v>12</v>
      </c>
      <c r="B36" s="200" t="s">
        <v>121</v>
      </c>
      <c r="C36" s="211" t="s">
        <v>76</v>
      </c>
      <c r="D36" s="199">
        <v>0.020833333333333332</v>
      </c>
      <c r="E36" s="199" t="s">
        <v>102</v>
      </c>
      <c r="F36" s="208">
        <f>D36</f>
        <v>0.020833333333333332</v>
      </c>
      <c r="G36" s="204">
        <v>12</v>
      </c>
      <c r="H36" s="206"/>
      <c r="I36" s="195"/>
    </row>
    <row r="37" spans="1:9" ht="21" customHeight="1">
      <c r="A37" s="209"/>
      <c r="B37" s="200"/>
      <c r="C37" s="211"/>
      <c r="D37" s="199"/>
      <c r="E37" s="199"/>
      <c r="F37" s="208"/>
      <c r="G37" s="204"/>
      <c r="H37" s="206"/>
      <c r="I37" s="195"/>
    </row>
    <row r="38" spans="1:9" ht="18.75" customHeight="1">
      <c r="A38" s="209">
        <v>13</v>
      </c>
      <c r="B38" s="200" t="s">
        <v>122</v>
      </c>
      <c r="C38" s="211" t="s">
        <v>80</v>
      </c>
      <c r="D38" s="199">
        <v>0.027777777777777776</v>
      </c>
      <c r="E38" s="199" t="s">
        <v>102</v>
      </c>
      <c r="F38" s="208">
        <f>D38</f>
        <v>0.027777777777777776</v>
      </c>
      <c r="G38" s="204">
        <v>13</v>
      </c>
      <c r="H38" s="206"/>
      <c r="I38" s="195"/>
    </row>
    <row r="39" spans="1:9" ht="19.5" customHeight="1">
      <c r="A39" s="209"/>
      <c r="B39" s="200"/>
      <c r="C39" s="211"/>
      <c r="D39" s="199"/>
      <c r="E39" s="199"/>
      <c r="F39" s="208"/>
      <c r="G39" s="204"/>
      <c r="H39" s="206"/>
      <c r="I39" s="195"/>
    </row>
    <row r="40" spans="1:9" ht="18.75" customHeight="1">
      <c r="A40" s="209">
        <v>14</v>
      </c>
      <c r="B40" s="200" t="s">
        <v>123</v>
      </c>
      <c r="C40" s="211" t="s">
        <v>75</v>
      </c>
      <c r="D40" s="199">
        <v>0.03229166666666666</v>
      </c>
      <c r="E40" s="199" t="s">
        <v>102</v>
      </c>
      <c r="F40" s="208">
        <f>D40</f>
        <v>0.03229166666666666</v>
      </c>
      <c r="G40" s="204">
        <v>14</v>
      </c>
      <c r="H40" s="206"/>
      <c r="I40" s="195"/>
    </row>
    <row r="41" spans="1:9" ht="21" customHeight="1">
      <c r="A41" s="209"/>
      <c r="B41" s="200"/>
      <c r="C41" s="211"/>
      <c r="D41" s="199"/>
      <c r="E41" s="199"/>
      <c r="F41" s="208"/>
      <c r="G41" s="204"/>
      <c r="H41" s="206"/>
      <c r="I41" s="195"/>
    </row>
    <row r="42" spans="1:9" ht="18.75" customHeight="1">
      <c r="A42" s="209">
        <v>15</v>
      </c>
      <c r="B42" s="200" t="s">
        <v>124</v>
      </c>
      <c r="C42" s="211" t="s">
        <v>77</v>
      </c>
      <c r="D42" s="199">
        <v>0.035416666666666666</v>
      </c>
      <c r="E42" s="199" t="s">
        <v>102</v>
      </c>
      <c r="F42" s="208">
        <f>D42</f>
        <v>0.035416666666666666</v>
      </c>
      <c r="G42" s="204">
        <v>15</v>
      </c>
      <c r="H42" s="206"/>
      <c r="I42" s="195"/>
    </row>
    <row r="43" spans="1:9" ht="21" customHeight="1">
      <c r="A43" s="209"/>
      <c r="B43" s="200"/>
      <c r="C43" s="211"/>
      <c r="D43" s="199"/>
      <c r="E43" s="199"/>
      <c r="F43" s="208"/>
      <c r="G43" s="204"/>
      <c r="H43" s="206"/>
      <c r="I43" s="195"/>
    </row>
    <row r="44" spans="1:9" ht="18.75" customHeight="1">
      <c r="A44" s="209">
        <v>16</v>
      </c>
      <c r="B44" s="200" t="s">
        <v>125</v>
      </c>
      <c r="C44" s="211" t="s">
        <v>88</v>
      </c>
      <c r="D44" s="199">
        <v>0.03993055555555555</v>
      </c>
      <c r="E44" s="199" t="s">
        <v>102</v>
      </c>
      <c r="F44" s="208">
        <f>D44</f>
        <v>0.03993055555555555</v>
      </c>
      <c r="G44" s="204">
        <v>16</v>
      </c>
      <c r="H44" s="206"/>
      <c r="I44" s="195"/>
    </row>
    <row r="45" spans="1:9" ht="23.25" customHeight="1">
      <c r="A45" s="209"/>
      <c r="B45" s="200"/>
      <c r="C45" s="211"/>
      <c r="D45" s="199"/>
      <c r="E45" s="199"/>
      <c r="F45" s="208"/>
      <c r="G45" s="204"/>
      <c r="H45" s="206"/>
      <c r="I45" s="195"/>
    </row>
    <row r="46" spans="1:9" ht="18.75" customHeight="1">
      <c r="A46" s="209">
        <v>17</v>
      </c>
      <c r="B46" s="200" t="s">
        <v>172</v>
      </c>
      <c r="C46" s="211" t="s">
        <v>88</v>
      </c>
      <c r="D46" s="199">
        <v>0.03993055555555555</v>
      </c>
      <c r="E46" s="199" t="s">
        <v>102</v>
      </c>
      <c r="F46" s="208">
        <v>0.03993055555555555</v>
      </c>
      <c r="G46" s="212">
        <v>16</v>
      </c>
      <c r="H46" s="213"/>
      <c r="I46" s="214"/>
    </row>
    <row r="47" spans="1:9" ht="20.25" customHeight="1">
      <c r="A47" s="209"/>
      <c r="B47" s="200"/>
      <c r="C47" s="211"/>
      <c r="D47" s="199"/>
      <c r="E47" s="199"/>
      <c r="F47" s="208"/>
      <c r="G47" s="212"/>
      <c r="H47" s="213"/>
      <c r="I47" s="214"/>
    </row>
    <row r="48" spans="1:9" ht="18.75" customHeight="1">
      <c r="A48" s="209">
        <v>18</v>
      </c>
      <c r="B48" s="200" t="s">
        <v>126</v>
      </c>
      <c r="C48" s="202" t="s">
        <v>75</v>
      </c>
      <c r="D48" s="199" t="s">
        <v>105</v>
      </c>
      <c r="E48" s="199" t="s">
        <v>105</v>
      </c>
      <c r="F48" s="199"/>
      <c r="G48" s="204"/>
      <c r="H48" s="206"/>
      <c r="I48" s="195"/>
    </row>
    <row r="49" spans="1:9" ht="17.25" customHeight="1" thickBot="1">
      <c r="A49" s="210"/>
      <c r="B49" s="201"/>
      <c r="C49" s="203"/>
      <c r="D49" s="131"/>
      <c r="E49" s="131"/>
      <c r="F49" s="131"/>
      <c r="G49" s="205"/>
      <c r="H49" s="207"/>
      <c r="I49" s="196"/>
    </row>
    <row r="51" spans="1:6" ht="12.75">
      <c r="A51" s="35" t="s">
        <v>68</v>
      </c>
      <c r="C51" s="77"/>
      <c r="D51"/>
      <c r="E51" t="s">
        <v>69</v>
      </c>
      <c r="F51"/>
    </row>
    <row r="52" spans="1:17" s="28" customFormat="1" ht="12.75">
      <c r="A52" s="1"/>
      <c r="B52"/>
      <c r="C52" s="77"/>
      <c r="D52"/>
      <c r="E52"/>
      <c r="F52"/>
      <c r="G52" s="73"/>
      <c r="I52" s="78"/>
      <c r="J52"/>
      <c r="K52"/>
      <c r="L52"/>
      <c r="M52"/>
      <c r="N52"/>
      <c r="O52"/>
      <c r="P52"/>
      <c r="Q52"/>
    </row>
    <row r="53" spans="1:6" ht="12.75">
      <c r="A53" s="35" t="s">
        <v>70</v>
      </c>
      <c r="C53" s="77"/>
      <c r="D53"/>
      <c r="E53" t="s">
        <v>71</v>
      </c>
      <c r="F53"/>
    </row>
    <row r="54" spans="3:6" ht="12.75">
      <c r="C54" s="80"/>
      <c r="F54"/>
    </row>
    <row r="55" spans="3:6" ht="12.75">
      <c r="C55" s="80"/>
      <c r="F55"/>
    </row>
  </sheetData>
  <sheetProtection/>
  <mergeCells count="179">
    <mergeCell ref="A12:A13"/>
    <mergeCell ref="B12:B13"/>
    <mergeCell ref="C12:C13"/>
    <mergeCell ref="E14:E15"/>
    <mergeCell ref="A14:A15"/>
    <mergeCell ref="B14:B15"/>
    <mergeCell ref="C14:C15"/>
    <mergeCell ref="D14:D15"/>
    <mergeCell ref="G12:G13"/>
    <mergeCell ref="H12:H13"/>
    <mergeCell ref="I12:I13"/>
    <mergeCell ref="F12:F13"/>
    <mergeCell ref="F14:F15"/>
    <mergeCell ref="G14:G15"/>
    <mergeCell ref="H14:H15"/>
    <mergeCell ref="I14:I15"/>
    <mergeCell ref="I20:I21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F18:F19"/>
    <mergeCell ref="G18:G19"/>
    <mergeCell ref="E18:E19"/>
    <mergeCell ref="F22:F23"/>
    <mergeCell ref="G22:G23"/>
    <mergeCell ref="H22:H23"/>
    <mergeCell ref="I22:I23"/>
    <mergeCell ref="E24:E25"/>
    <mergeCell ref="I16:I17"/>
    <mergeCell ref="H18:H19"/>
    <mergeCell ref="I18:I19"/>
    <mergeCell ref="G20:G21"/>
    <mergeCell ref="H20:H21"/>
    <mergeCell ref="I24:I25"/>
    <mergeCell ref="A26:A27"/>
    <mergeCell ref="B26:B27"/>
    <mergeCell ref="C26:C27"/>
    <mergeCell ref="F24:F25"/>
    <mergeCell ref="G24:G25"/>
    <mergeCell ref="H24:H25"/>
    <mergeCell ref="A24:A25"/>
    <mergeCell ref="B24:B25"/>
    <mergeCell ref="C24:C25"/>
    <mergeCell ref="E22:E23"/>
    <mergeCell ref="A28:A29"/>
    <mergeCell ref="B28:B29"/>
    <mergeCell ref="C28:C29"/>
    <mergeCell ref="D28:D29"/>
    <mergeCell ref="D24:D25"/>
    <mergeCell ref="A22:A23"/>
    <mergeCell ref="B22:B23"/>
    <mergeCell ref="C22:C23"/>
    <mergeCell ref="D22:D23"/>
    <mergeCell ref="H30:H31"/>
    <mergeCell ref="F30:F31"/>
    <mergeCell ref="D26:D27"/>
    <mergeCell ref="E28:E29"/>
    <mergeCell ref="F28:F29"/>
    <mergeCell ref="G28:G29"/>
    <mergeCell ref="E26:E27"/>
    <mergeCell ref="H28:H29"/>
    <mergeCell ref="F26:F27"/>
    <mergeCell ref="G26:G27"/>
    <mergeCell ref="H26:H27"/>
    <mergeCell ref="I26:I27"/>
    <mergeCell ref="I28:I29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G30:G31"/>
    <mergeCell ref="E30:E31"/>
    <mergeCell ref="A36:A37"/>
    <mergeCell ref="B36:B37"/>
    <mergeCell ref="C36:C37"/>
    <mergeCell ref="D36:D37"/>
    <mergeCell ref="A34:A35"/>
    <mergeCell ref="B34:B35"/>
    <mergeCell ref="C34:C35"/>
    <mergeCell ref="D34:D35"/>
    <mergeCell ref="H36:H37"/>
    <mergeCell ref="F34:F35"/>
    <mergeCell ref="G34:G35"/>
    <mergeCell ref="H34:H35"/>
    <mergeCell ref="E34:E35"/>
    <mergeCell ref="I30:I31"/>
    <mergeCell ref="I34:I35"/>
    <mergeCell ref="G32:G33"/>
    <mergeCell ref="H32:H33"/>
    <mergeCell ref="I32:I33"/>
    <mergeCell ref="G40:G41"/>
    <mergeCell ref="F36:F37"/>
    <mergeCell ref="E36:E37"/>
    <mergeCell ref="G36:G37"/>
    <mergeCell ref="E40:E41"/>
    <mergeCell ref="F40:F41"/>
    <mergeCell ref="I40:I41"/>
    <mergeCell ref="A38:A39"/>
    <mergeCell ref="B38:B39"/>
    <mergeCell ref="C38:C39"/>
    <mergeCell ref="E38:E39"/>
    <mergeCell ref="D38:D39"/>
    <mergeCell ref="A40:A41"/>
    <mergeCell ref="B40:B41"/>
    <mergeCell ref="C40:C41"/>
    <mergeCell ref="D40:D41"/>
    <mergeCell ref="C42:C43"/>
    <mergeCell ref="E42:E43"/>
    <mergeCell ref="D42:D43"/>
    <mergeCell ref="F42:F43"/>
    <mergeCell ref="I36:I37"/>
    <mergeCell ref="F38:F39"/>
    <mergeCell ref="G38:G39"/>
    <mergeCell ref="H38:H39"/>
    <mergeCell ref="I38:I39"/>
    <mergeCell ref="H40:H41"/>
    <mergeCell ref="I46:I47"/>
    <mergeCell ref="G42:G43"/>
    <mergeCell ref="H42:H43"/>
    <mergeCell ref="I42:I43"/>
    <mergeCell ref="A44:A45"/>
    <mergeCell ref="B44:B45"/>
    <mergeCell ref="C44:C45"/>
    <mergeCell ref="D44:D45"/>
    <mergeCell ref="A42:A43"/>
    <mergeCell ref="B42:B43"/>
    <mergeCell ref="E44:E45"/>
    <mergeCell ref="G44:G45"/>
    <mergeCell ref="H44:H45"/>
    <mergeCell ref="G46:G47"/>
    <mergeCell ref="H46:H47"/>
    <mergeCell ref="F44:F45"/>
    <mergeCell ref="A8:I8"/>
    <mergeCell ref="F48:F49"/>
    <mergeCell ref="E48:E49"/>
    <mergeCell ref="G48:G49"/>
    <mergeCell ref="H48:H49"/>
    <mergeCell ref="F46:F47"/>
    <mergeCell ref="A48:A49"/>
    <mergeCell ref="A46:A47"/>
    <mergeCell ref="B46:B47"/>
    <mergeCell ref="C46:C47"/>
    <mergeCell ref="A9:I9"/>
    <mergeCell ref="I48:I49"/>
    <mergeCell ref="D12:D13"/>
    <mergeCell ref="E12:E13"/>
    <mergeCell ref="E46:E47"/>
    <mergeCell ref="D46:D47"/>
    <mergeCell ref="B48:B49"/>
    <mergeCell ref="C48:C49"/>
    <mergeCell ref="D48:D49"/>
    <mergeCell ref="I44:I45"/>
    <mergeCell ref="A6:I6"/>
    <mergeCell ref="A7:I7"/>
    <mergeCell ref="A1:I1"/>
    <mergeCell ref="A2:I2"/>
    <mergeCell ref="A3:I3"/>
    <mergeCell ref="A4:I4"/>
  </mergeCells>
  <printOptions/>
  <pageMargins left="0.2" right="0.14" top="0.57" bottom="0.1968503937007874" header="0.1968503937007874" footer="0.1968503937007874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0">
      <selection activeCell="D33" sqref="D33:D34"/>
    </sheetView>
  </sheetViews>
  <sheetFormatPr defaultColWidth="9.00390625" defaultRowHeight="12.75"/>
  <cols>
    <col min="1" max="1" width="5.75390625" style="52" customWidth="1"/>
    <col min="2" max="2" width="31.625" style="0" customWidth="1"/>
    <col min="3" max="3" width="21.00390625" style="80" customWidth="1"/>
    <col min="4" max="4" width="19.625" style="25" customWidth="1"/>
    <col min="5" max="5" width="20.75390625" style="25" customWidth="1"/>
    <col min="6" max="6" width="12.25390625" style="0" customWidth="1"/>
    <col min="7" max="7" width="6.625" style="0" bestFit="1" customWidth="1"/>
    <col min="8" max="8" width="9.125" style="28" customWidth="1"/>
    <col min="10" max="10" width="9.125" style="75" customWidth="1"/>
  </cols>
  <sheetData>
    <row r="1" spans="1:14" ht="12.7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64"/>
      <c r="K1" s="63"/>
      <c r="L1" s="63"/>
      <c r="M1" s="63"/>
      <c r="N1" s="63"/>
    </row>
    <row r="2" spans="1:14" ht="12.75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64"/>
      <c r="K2" s="63"/>
      <c r="L2" s="63"/>
      <c r="M2" s="63"/>
      <c r="N2" s="63"/>
    </row>
    <row r="3" spans="1:14" ht="12.7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64"/>
      <c r="K3" s="63"/>
      <c r="L3" s="63"/>
      <c r="M3" s="63"/>
      <c r="N3" s="63"/>
    </row>
    <row r="4" spans="1:14" ht="12.75">
      <c r="A4" s="129" t="s">
        <v>64</v>
      </c>
      <c r="B4" s="129"/>
      <c r="C4" s="129"/>
      <c r="D4" s="129"/>
      <c r="E4" s="129"/>
      <c r="F4" s="129"/>
      <c r="G4" s="129"/>
      <c r="H4" s="129"/>
      <c r="I4" s="129"/>
      <c r="J4" s="64"/>
      <c r="K4" s="63"/>
      <c r="L4" s="63"/>
      <c r="M4" s="63"/>
      <c r="N4" s="63"/>
    </row>
    <row r="5" spans="1:14" ht="12.75">
      <c r="A5" s="1"/>
      <c r="B5" s="1"/>
      <c r="D5" s="66"/>
      <c r="E5" s="66"/>
      <c r="F5" s="1"/>
      <c r="G5" s="1"/>
      <c r="H5" s="68"/>
      <c r="I5" s="1"/>
      <c r="J5" s="69"/>
      <c r="K5" s="1"/>
      <c r="L5" s="1"/>
      <c r="M5" s="1"/>
      <c r="N5" s="1"/>
    </row>
    <row r="6" spans="1:14" ht="20.25">
      <c r="A6" s="128" t="s">
        <v>65</v>
      </c>
      <c r="B6" s="128"/>
      <c r="C6" s="128"/>
      <c r="D6" s="128"/>
      <c r="E6" s="128"/>
      <c r="F6" s="128"/>
      <c r="G6" s="128"/>
      <c r="H6" s="128"/>
      <c r="I6" s="128"/>
      <c r="J6" s="71"/>
      <c r="K6" s="70"/>
      <c r="L6" s="70"/>
      <c r="M6" s="70"/>
      <c r="N6" s="70"/>
    </row>
    <row r="7" spans="1:14" ht="12.75">
      <c r="A7" s="129" t="s">
        <v>174</v>
      </c>
      <c r="B7" s="129"/>
      <c r="C7" s="129"/>
      <c r="D7" s="129"/>
      <c r="E7" s="129"/>
      <c r="F7" s="129"/>
      <c r="G7" s="129"/>
      <c r="H7" s="129"/>
      <c r="I7" s="129"/>
      <c r="J7" s="64"/>
      <c r="K7" s="63"/>
      <c r="L7" s="63"/>
      <c r="M7" s="63"/>
      <c r="N7" s="63"/>
    </row>
    <row r="8" spans="1:14" ht="12.75">
      <c r="A8" s="193" t="s">
        <v>34</v>
      </c>
      <c r="B8" s="193"/>
      <c r="C8" s="193"/>
      <c r="D8" s="193"/>
      <c r="E8" s="193"/>
      <c r="F8" s="193"/>
      <c r="G8" s="193"/>
      <c r="H8" s="193"/>
      <c r="I8" s="193"/>
      <c r="J8" s="69"/>
      <c r="K8" s="1"/>
      <c r="L8" s="1"/>
      <c r="M8" s="1"/>
      <c r="N8" s="1"/>
    </row>
    <row r="9" spans="1:14" ht="12.75">
      <c r="A9" s="238" t="s">
        <v>89</v>
      </c>
      <c r="B9" s="238"/>
      <c r="C9" s="238"/>
      <c r="D9" s="238"/>
      <c r="E9" s="238"/>
      <c r="F9" s="238"/>
      <c r="G9" s="238"/>
      <c r="H9" s="238"/>
      <c r="I9" s="238"/>
      <c r="J9" s="69"/>
      <c r="K9" s="1"/>
      <c r="L9" s="1"/>
      <c r="M9" s="1"/>
      <c r="N9" s="1"/>
    </row>
    <row r="10" spans="1:13" ht="21" thickBot="1">
      <c r="A10" s="35" t="s">
        <v>136</v>
      </c>
      <c r="B10" s="72"/>
      <c r="C10" s="81"/>
      <c r="H10" t="s">
        <v>67</v>
      </c>
      <c r="J10" s="74"/>
      <c r="M10" s="28"/>
    </row>
    <row r="11" spans="1:9" ht="12.75" customHeight="1">
      <c r="A11" s="224" t="s">
        <v>54</v>
      </c>
      <c r="B11" s="197" t="s">
        <v>1</v>
      </c>
      <c r="C11" s="226" t="s">
        <v>73</v>
      </c>
      <c r="D11" s="232" t="s">
        <v>90</v>
      </c>
      <c r="E11" s="232" t="s">
        <v>58</v>
      </c>
      <c r="F11" s="263" t="s">
        <v>50</v>
      </c>
      <c r="G11" s="257" t="s">
        <v>2</v>
      </c>
      <c r="H11" s="217" t="s">
        <v>56</v>
      </c>
      <c r="I11" s="260" t="s">
        <v>91</v>
      </c>
    </row>
    <row r="12" spans="1:11" ht="13.5" thickBot="1">
      <c r="A12" s="225"/>
      <c r="B12" s="198"/>
      <c r="C12" s="227"/>
      <c r="D12" s="233"/>
      <c r="E12" s="233"/>
      <c r="F12" s="264"/>
      <c r="G12" s="258"/>
      <c r="H12" s="259"/>
      <c r="I12" s="261"/>
      <c r="J12" s="76"/>
      <c r="K12" s="77"/>
    </row>
    <row r="13" spans="1:10" ht="18.75" customHeight="1">
      <c r="A13" s="244">
        <v>1</v>
      </c>
      <c r="B13" s="241" t="s">
        <v>92</v>
      </c>
      <c r="C13" s="262" t="s">
        <v>84</v>
      </c>
      <c r="D13" s="234">
        <v>0.020520833333333332</v>
      </c>
      <c r="E13" s="236">
        <v>0.014583333333333332</v>
      </c>
      <c r="F13" s="247">
        <f>E13+D13</f>
        <v>0.035104166666666665</v>
      </c>
      <c r="G13" s="256">
        <v>1</v>
      </c>
      <c r="H13" s="206">
        <v>1</v>
      </c>
      <c r="I13" s="243">
        <v>1</v>
      </c>
      <c r="J13" s="64"/>
    </row>
    <row r="14" spans="1:10" ht="20.25" customHeight="1" thickBot="1">
      <c r="A14" s="240"/>
      <c r="B14" s="242"/>
      <c r="C14" s="246"/>
      <c r="D14" s="235"/>
      <c r="E14" s="237"/>
      <c r="F14" s="248"/>
      <c r="G14" s="256"/>
      <c r="H14" s="206"/>
      <c r="I14" s="243"/>
      <c r="J14" s="64"/>
    </row>
    <row r="15" spans="1:10" ht="18.75" customHeight="1">
      <c r="A15" s="239">
        <v>2</v>
      </c>
      <c r="B15" s="241" t="s">
        <v>93</v>
      </c>
      <c r="C15" s="245" t="s">
        <v>75</v>
      </c>
      <c r="D15" s="234">
        <v>0.02179398148148148</v>
      </c>
      <c r="E15" s="236">
        <v>0.013599537037037037</v>
      </c>
      <c r="F15" s="247">
        <f>E15+D15</f>
        <v>0.03539351851851852</v>
      </c>
      <c r="G15" s="256">
        <v>2</v>
      </c>
      <c r="H15" s="206">
        <f>F15/$F$13</f>
        <v>1.0082426640290143</v>
      </c>
      <c r="I15" s="243">
        <v>1</v>
      </c>
      <c r="J15" s="64"/>
    </row>
    <row r="16" spans="1:10" ht="20.25" customHeight="1" thickBot="1">
      <c r="A16" s="240"/>
      <c r="B16" s="242"/>
      <c r="C16" s="246"/>
      <c r="D16" s="235"/>
      <c r="E16" s="237"/>
      <c r="F16" s="248"/>
      <c r="G16" s="256"/>
      <c r="H16" s="206"/>
      <c r="I16" s="243"/>
      <c r="J16" s="64"/>
    </row>
    <row r="17" spans="1:10" ht="18.75" customHeight="1">
      <c r="A17" s="239">
        <v>3</v>
      </c>
      <c r="B17" s="241" t="s">
        <v>94</v>
      </c>
      <c r="C17" s="245" t="s">
        <v>75</v>
      </c>
      <c r="D17" s="234">
        <v>0.01976851851851852</v>
      </c>
      <c r="E17" s="236">
        <v>0.01633101851851852</v>
      </c>
      <c r="F17" s="247">
        <f>E17+D17</f>
        <v>0.03609953703703704</v>
      </c>
      <c r="G17" s="256">
        <v>3</v>
      </c>
      <c r="H17" s="206">
        <f>F17/$F$13</f>
        <v>1.028354764259809</v>
      </c>
      <c r="I17" s="243">
        <v>1</v>
      </c>
      <c r="J17" s="64"/>
    </row>
    <row r="18" spans="1:10" ht="20.25" customHeight="1" thickBot="1">
      <c r="A18" s="240"/>
      <c r="B18" s="242"/>
      <c r="C18" s="246"/>
      <c r="D18" s="235"/>
      <c r="E18" s="237"/>
      <c r="F18" s="248"/>
      <c r="G18" s="256"/>
      <c r="H18" s="206"/>
      <c r="I18" s="243"/>
      <c r="J18" s="64"/>
    </row>
    <row r="19" spans="1:10" ht="18.75" customHeight="1">
      <c r="A19" s="239">
        <v>4</v>
      </c>
      <c r="B19" s="241" t="s">
        <v>95</v>
      </c>
      <c r="C19" s="245" t="s">
        <v>84</v>
      </c>
      <c r="D19" s="234">
        <v>0.027766203703703703</v>
      </c>
      <c r="E19" s="236">
        <v>0.01826388888888889</v>
      </c>
      <c r="F19" s="247">
        <f>E19+D19</f>
        <v>0.046030092592592595</v>
      </c>
      <c r="G19" s="249">
        <v>4</v>
      </c>
      <c r="H19" s="206">
        <f>F19/$F$13</f>
        <v>1.3112429937355754</v>
      </c>
      <c r="I19" s="243">
        <v>2</v>
      </c>
      <c r="J19" s="64"/>
    </row>
    <row r="20" spans="1:10" ht="19.5" customHeight="1" thickBot="1">
      <c r="A20" s="240"/>
      <c r="B20" s="242"/>
      <c r="C20" s="246"/>
      <c r="D20" s="235"/>
      <c r="E20" s="237"/>
      <c r="F20" s="248"/>
      <c r="G20" s="249"/>
      <c r="H20" s="206"/>
      <c r="I20" s="243"/>
      <c r="J20" s="64"/>
    </row>
    <row r="21" spans="1:10" ht="18.75" customHeight="1">
      <c r="A21" s="239">
        <v>5</v>
      </c>
      <c r="B21" s="241" t="s">
        <v>96</v>
      </c>
      <c r="C21" s="245" t="s">
        <v>84</v>
      </c>
      <c r="D21" s="234">
        <v>0.02638888888888889</v>
      </c>
      <c r="E21" s="236">
        <v>0.02108796296296296</v>
      </c>
      <c r="F21" s="247">
        <f>E21+D21</f>
        <v>0.04747685185185185</v>
      </c>
      <c r="G21" s="249">
        <v>5</v>
      </c>
      <c r="H21" s="206">
        <f>F21/$F$13</f>
        <v>1.3524563138806462</v>
      </c>
      <c r="I21" s="243">
        <v>2</v>
      </c>
      <c r="J21" s="64"/>
    </row>
    <row r="22" spans="1:10" ht="22.5" customHeight="1" thickBot="1">
      <c r="A22" s="240"/>
      <c r="B22" s="242"/>
      <c r="C22" s="246"/>
      <c r="D22" s="235"/>
      <c r="E22" s="237"/>
      <c r="F22" s="248"/>
      <c r="G22" s="249"/>
      <c r="H22" s="206"/>
      <c r="I22" s="243"/>
      <c r="J22" s="64"/>
    </row>
    <row r="23" spans="1:10" ht="18.75" customHeight="1">
      <c r="A23" s="244">
        <v>6</v>
      </c>
      <c r="B23" s="241" t="s">
        <v>97</v>
      </c>
      <c r="C23" s="245" t="s">
        <v>88</v>
      </c>
      <c r="D23" s="234">
        <v>0.02986111111111111</v>
      </c>
      <c r="E23" s="236">
        <v>0.018599537037037036</v>
      </c>
      <c r="F23" s="247">
        <f>E23+D23</f>
        <v>0.04846064814814814</v>
      </c>
      <c r="G23" s="249">
        <v>6</v>
      </c>
      <c r="H23" s="206">
        <f>F23/$F$13</f>
        <v>1.3804813715792943</v>
      </c>
      <c r="I23" s="243">
        <v>3</v>
      </c>
      <c r="J23" s="64"/>
    </row>
    <row r="24" spans="1:10" ht="18.75" customHeight="1" thickBot="1">
      <c r="A24" s="240"/>
      <c r="B24" s="242"/>
      <c r="C24" s="255"/>
      <c r="D24" s="235"/>
      <c r="E24" s="237"/>
      <c r="F24" s="248"/>
      <c r="G24" s="249"/>
      <c r="H24" s="206"/>
      <c r="I24" s="243"/>
      <c r="J24" s="64"/>
    </row>
    <row r="25" spans="1:10" ht="18.75" customHeight="1">
      <c r="A25" s="239">
        <v>7</v>
      </c>
      <c r="B25" s="241" t="s">
        <v>98</v>
      </c>
      <c r="C25" s="245" t="s">
        <v>74</v>
      </c>
      <c r="D25" s="234">
        <v>0.03020833333333333</v>
      </c>
      <c r="E25" s="236">
        <v>0.01898148148148148</v>
      </c>
      <c r="F25" s="247">
        <f>E25+D25</f>
        <v>0.04918981481481481</v>
      </c>
      <c r="G25" s="249">
        <v>7</v>
      </c>
      <c r="H25" s="206">
        <f>F25/$F$13</f>
        <v>1.4012528849324102</v>
      </c>
      <c r="I25" s="243">
        <v>3</v>
      </c>
      <c r="J25" s="64"/>
    </row>
    <row r="26" spans="1:10" ht="18" customHeight="1" thickBot="1">
      <c r="A26" s="240"/>
      <c r="B26" s="242"/>
      <c r="C26" s="246"/>
      <c r="D26" s="235"/>
      <c r="E26" s="237"/>
      <c r="F26" s="248"/>
      <c r="G26" s="249"/>
      <c r="H26" s="206"/>
      <c r="I26" s="243"/>
      <c r="J26" s="64"/>
    </row>
    <row r="27" spans="1:10" ht="18.75" customHeight="1">
      <c r="A27" s="239">
        <v>8</v>
      </c>
      <c r="B27" s="241" t="s">
        <v>99</v>
      </c>
      <c r="C27" s="245" t="s">
        <v>106</v>
      </c>
      <c r="D27" s="234">
        <v>0.03680555555555556</v>
      </c>
      <c r="E27" s="236">
        <v>0.019791666666666666</v>
      </c>
      <c r="F27" s="247">
        <f>E27+D27</f>
        <v>0.05659722222222222</v>
      </c>
      <c r="G27" s="249">
        <v>8</v>
      </c>
      <c r="H27" s="206">
        <f>F27/$F$13</f>
        <v>1.612265084075173</v>
      </c>
      <c r="I27" s="243">
        <v>3</v>
      </c>
      <c r="J27" s="64"/>
    </row>
    <row r="28" spans="1:10" ht="21" customHeight="1" thickBot="1">
      <c r="A28" s="240"/>
      <c r="B28" s="242"/>
      <c r="C28" s="246"/>
      <c r="D28" s="235"/>
      <c r="E28" s="237"/>
      <c r="F28" s="248"/>
      <c r="G28" s="249"/>
      <c r="H28" s="206"/>
      <c r="I28" s="243"/>
      <c r="J28" s="64"/>
    </row>
    <row r="29" spans="1:10" ht="12.75">
      <c r="A29" s="239">
        <v>9</v>
      </c>
      <c r="B29" s="241" t="s">
        <v>100</v>
      </c>
      <c r="C29" s="245" t="s">
        <v>77</v>
      </c>
      <c r="D29" s="235">
        <v>0.03680555555555556</v>
      </c>
      <c r="E29" s="237">
        <v>0.020833333333333332</v>
      </c>
      <c r="F29" s="247">
        <f>E29+D29</f>
        <v>0.05763888888888889</v>
      </c>
      <c r="G29" s="249">
        <v>9</v>
      </c>
      <c r="H29" s="206">
        <f>F29/$F$13</f>
        <v>1.6419386745796243</v>
      </c>
      <c r="I29" s="243">
        <v>3</v>
      </c>
      <c r="J29" s="64"/>
    </row>
    <row r="30" spans="1:10" ht="28.5" customHeight="1" thickBot="1">
      <c r="A30" s="240"/>
      <c r="B30" s="242"/>
      <c r="C30" s="246"/>
      <c r="D30" s="137"/>
      <c r="E30" s="252"/>
      <c r="F30" s="253"/>
      <c r="G30" s="254"/>
      <c r="H30" s="207"/>
      <c r="I30" s="135"/>
      <c r="J30" s="64"/>
    </row>
    <row r="31" spans="1:10" ht="18.75" customHeight="1">
      <c r="A31" s="239">
        <v>10</v>
      </c>
      <c r="B31" s="241" t="s">
        <v>101</v>
      </c>
      <c r="C31" s="245" t="s">
        <v>75</v>
      </c>
      <c r="D31" s="234">
        <v>0.04027777777777777</v>
      </c>
      <c r="E31" s="236" t="s">
        <v>102</v>
      </c>
      <c r="F31" s="250">
        <f>D31</f>
        <v>0.04027777777777777</v>
      </c>
      <c r="G31" s="249">
        <v>10</v>
      </c>
      <c r="H31" s="222"/>
      <c r="I31" s="243"/>
      <c r="J31" s="64"/>
    </row>
    <row r="32" spans="1:10" ht="18" customHeight="1" thickBot="1">
      <c r="A32" s="240"/>
      <c r="B32" s="242"/>
      <c r="C32" s="246"/>
      <c r="D32" s="235"/>
      <c r="E32" s="237"/>
      <c r="F32" s="251"/>
      <c r="G32" s="249"/>
      <c r="H32" s="206"/>
      <c r="I32" s="243"/>
      <c r="J32" s="64"/>
    </row>
    <row r="33" spans="1:10" ht="18.75" customHeight="1">
      <c r="A33" s="244">
        <v>11</v>
      </c>
      <c r="B33" s="241" t="s">
        <v>103</v>
      </c>
      <c r="C33" s="245" t="s">
        <v>78</v>
      </c>
      <c r="D33" s="234">
        <v>0.04027777777777777</v>
      </c>
      <c r="E33" s="236" t="s">
        <v>102</v>
      </c>
      <c r="F33" s="250">
        <f>D33</f>
        <v>0.04027777777777777</v>
      </c>
      <c r="G33" s="249">
        <v>10</v>
      </c>
      <c r="H33" s="206"/>
      <c r="I33" s="243"/>
      <c r="J33" s="64"/>
    </row>
    <row r="34" spans="1:10" ht="19.5" customHeight="1" thickBot="1">
      <c r="A34" s="240"/>
      <c r="B34" s="242"/>
      <c r="C34" s="246"/>
      <c r="D34" s="235"/>
      <c r="E34" s="237"/>
      <c r="F34" s="251"/>
      <c r="G34" s="249"/>
      <c r="H34" s="206"/>
      <c r="I34" s="243"/>
      <c r="J34" s="64"/>
    </row>
    <row r="35" spans="1:10" ht="18.75" customHeight="1">
      <c r="A35" s="239">
        <v>12</v>
      </c>
      <c r="B35" s="241" t="s">
        <v>104</v>
      </c>
      <c r="C35" s="245" t="s">
        <v>74</v>
      </c>
      <c r="D35" s="234" t="s">
        <v>105</v>
      </c>
      <c r="E35" s="236" t="s">
        <v>105</v>
      </c>
      <c r="F35" s="247"/>
      <c r="G35" s="249"/>
      <c r="H35" s="206"/>
      <c r="I35" s="243"/>
      <c r="J35" s="64"/>
    </row>
    <row r="36" spans="1:10" ht="21" customHeight="1" thickBot="1">
      <c r="A36" s="240"/>
      <c r="B36" s="242"/>
      <c r="C36" s="246"/>
      <c r="D36" s="235"/>
      <c r="E36" s="237"/>
      <c r="F36" s="248"/>
      <c r="G36" s="249"/>
      <c r="H36" s="206"/>
      <c r="I36" s="243"/>
      <c r="J36" s="64"/>
    </row>
    <row r="38" spans="1:5" ht="12.75">
      <c r="A38" s="35" t="s">
        <v>68</v>
      </c>
      <c r="C38" s="77"/>
      <c r="D38"/>
      <c r="E38" t="s">
        <v>69</v>
      </c>
    </row>
    <row r="39" spans="1:5" ht="12.75">
      <c r="A39" s="1"/>
      <c r="C39" s="77"/>
      <c r="D39"/>
      <c r="E39"/>
    </row>
    <row r="40" spans="1:5" ht="12.75">
      <c r="A40" s="35" t="s">
        <v>70</v>
      </c>
      <c r="C40" s="77"/>
      <c r="D40"/>
      <c r="E40" t="s">
        <v>71</v>
      </c>
    </row>
  </sheetData>
  <sheetProtection/>
  <mergeCells count="125">
    <mergeCell ref="A13:A14"/>
    <mergeCell ref="B13:B14"/>
    <mergeCell ref="C13:C14"/>
    <mergeCell ref="D13:D14"/>
    <mergeCell ref="A11:A12"/>
    <mergeCell ref="B11:B12"/>
    <mergeCell ref="C11:C12"/>
    <mergeCell ref="F13:F14"/>
    <mergeCell ref="G13:G14"/>
    <mergeCell ref="G11:G12"/>
    <mergeCell ref="H11:H12"/>
    <mergeCell ref="H13:H14"/>
    <mergeCell ref="I13:I14"/>
    <mergeCell ref="I11:I12"/>
    <mergeCell ref="F11:F12"/>
    <mergeCell ref="A15:A16"/>
    <mergeCell ref="B15:B16"/>
    <mergeCell ref="C15:C16"/>
    <mergeCell ref="H15:H16"/>
    <mergeCell ref="I15:I16"/>
    <mergeCell ref="D15:D16"/>
    <mergeCell ref="E15:E16"/>
    <mergeCell ref="F15:F16"/>
    <mergeCell ref="G15:G16"/>
    <mergeCell ref="F17:F18"/>
    <mergeCell ref="G17:G18"/>
    <mergeCell ref="A17:A18"/>
    <mergeCell ref="B17:B18"/>
    <mergeCell ref="C17:C18"/>
    <mergeCell ref="D17:D18"/>
    <mergeCell ref="H17:H18"/>
    <mergeCell ref="I17:I18"/>
    <mergeCell ref="A19:A20"/>
    <mergeCell ref="B19:B20"/>
    <mergeCell ref="C19:C20"/>
    <mergeCell ref="H19:H20"/>
    <mergeCell ref="I19:I20"/>
    <mergeCell ref="D19:D20"/>
    <mergeCell ref="E19:E20"/>
    <mergeCell ref="F19:F20"/>
    <mergeCell ref="G19:G20"/>
    <mergeCell ref="E21:E22"/>
    <mergeCell ref="F21:F22"/>
    <mergeCell ref="G21:G22"/>
    <mergeCell ref="A21:A22"/>
    <mergeCell ref="B21:B22"/>
    <mergeCell ref="C21:C22"/>
    <mergeCell ref="D21:D22"/>
    <mergeCell ref="H21:H22"/>
    <mergeCell ref="I21:I22"/>
    <mergeCell ref="A23:A24"/>
    <mergeCell ref="B23:B24"/>
    <mergeCell ref="C23:C24"/>
    <mergeCell ref="H23:H24"/>
    <mergeCell ref="I23:I24"/>
    <mergeCell ref="D23:D24"/>
    <mergeCell ref="E23:E24"/>
    <mergeCell ref="F23:F24"/>
    <mergeCell ref="G23:G24"/>
    <mergeCell ref="E25:E26"/>
    <mergeCell ref="F25:F26"/>
    <mergeCell ref="G25:G26"/>
    <mergeCell ref="A25:A26"/>
    <mergeCell ref="B25:B26"/>
    <mergeCell ref="C25:C26"/>
    <mergeCell ref="D25:D26"/>
    <mergeCell ref="H25:H26"/>
    <mergeCell ref="I25:I26"/>
    <mergeCell ref="A27:A28"/>
    <mergeCell ref="B27:B28"/>
    <mergeCell ref="C27:C28"/>
    <mergeCell ref="H27:H28"/>
    <mergeCell ref="I27:I28"/>
    <mergeCell ref="D27:D28"/>
    <mergeCell ref="E27:E28"/>
    <mergeCell ref="F27:F28"/>
    <mergeCell ref="G27:G28"/>
    <mergeCell ref="E29:E30"/>
    <mergeCell ref="F29:F30"/>
    <mergeCell ref="G29:G30"/>
    <mergeCell ref="A29:A30"/>
    <mergeCell ref="B29:B30"/>
    <mergeCell ref="C29:C30"/>
    <mergeCell ref="D29:D30"/>
    <mergeCell ref="A31:A32"/>
    <mergeCell ref="B31:B32"/>
    <mergeCell ref="C31:C32"/>
    <mergeCell ref="H31:H32"/>
    <mergeCell ref="I31:I32"/>
    <mergeCell ref="D31:D32"/>
    <mergeCell ref="E31:E32"/>
    <mergeCell ref="F31:F32"/>
    <mergeCell ref="G35:G36"/>
    <mergeCell ref="G31:G32"/>
    <mergeCell ref="E33:E34"/>
    <mergeCell ref="F33:F34"/>
    <mergeCell ref="G33:G34"/>
    <mergeCell ref="C33:C34"/>
    <mergeCell ref="A1:I1"/>
    <mergeCell ref="A2:I2"/>
    <mergeCell ref="A3:I3"/>
    <mergeCell ref="A4:I4"/>
    <mergeCell ref="H33:H34"/>
    <mergeCell ref="I33:I34"/>
    <mergeCell ref="A33:A34"/>
    <mergeCell ref="B33:B34"/>
    <mergeCell ref="H29:H30"/>
    <mergeCell ref="I29:I30"/>
    <mergeCell ref="A6:I6"/>
    <mergeCell ref="A7:I7"/>
    <mergeCell ref="A8:I8"/>
    <mergeCell ref="A9:I9"/>
    <mergeCell ref="A35:A36"/>
    <mergeCell ref="B35:B36"/>
    <mergeCell ref="C35:C36"/>
    <mergeCell ref="H35:H36"/>
    <mergeCell ref="I35:I36"/>
    <mergeCell ref="F35:F36"/>
    <mergeCell ref="D11:D12"/>
    <mergeCell ref="E11:E12"/>
    <mergeCell ref="D35:D36"/>
    <mergeCell ref="E35:E36"/>
    <mergeCell ref="D33:D34"/>
    <mergeCell ref="E17:E18"/>
    <mergeCell ref="E13:E14"/>
  </mergeCells>
  <printOptions horizontalCentered="1"/>
  <pageMargins left="0.7086614173228347" right="0.7086614173228347" top="0.2362204724409449" bottom="0.1968503937007874" header="0.1968503937007874" footer="0.1968503937007874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7">
      <selection activeCell="M19" sqref="M19"/>
    </sheetView>
  </sheetViews>
  <sheetFormatPr defaultColWidth="9.00390625" defaultRowHeight="12.75"/>
  <cols>
    <col min="1" max="2" width="5.75390625" style="1" customWidth="1"/>
    <col min="3" max="3" width="29.25390625" style="0" customWidth="1"/>
    <col min="4" max="4" width="8.125" style="0" hidden="1" customWidth="1"/>
    <col min="5" max="5" width="25.375" style="0" customWidth="1"/>
    <col min="6" max="7" width="15.75390625" style="0" customWidth="1"/>
    <col min="8" max="8" width="15.75390625" style="25" customWidth="1"/>
    <col min="9" max="9" width="14.00390625" style="0" customWidth="1"/>
    <col min="10" max="10" width="8.75390625" style="0" customWidth="1"/>
    <col min="11" max="11" width="8.75390625" style="281" customWidth="1"/>
    <col min="12" max="12" width="8.75390625" style="0" customWidth="1"/>
  </cols>
  <sheetData>
    <row r="1" spans="1:12" ht="12.7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2.7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129" t="s">
        <v>64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3:12" ht="12.75">
      <c r="C5" s="1"/>
      <c r="D5" s="1"/>
      <c r="E5" s="1"/>
      <c r="F5" s="1"/>
      <c r="G5" s="1"/>
      <c r="H5" s="1"/>
      <c r="I5" s="1"/>
      <c r="J5" s="1"/>
      <c r="K5" s="280"/>
      <c r="L5" s="1"/>
    </row>
    <row r="6" spans="1:12" ht="20.25">
      <c r="A6" s="128" t="s">
        <v>65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>
      <c r="A7" s="279" t="s">
        <v>175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</row>
    <row r="8" spans="2:12" ht="12.75">
      <c r="B8" s="35"/>
      <c r="C8" s="1"/>
      <c r="D8" s="1"/>
      <c r="E8" s="193" t="s">
        <v>34</v>
      </c>
      <c r="F8" s="193"/>
      <c r="G8" s="193"/>
      <c r="H8" s="193"/>
      <c r="I8" s="1"/>
      <c r="J8" s="1"/>
      <c r="K8" s="280"/>
      <c r="L8" s="1"/>
    </row>
    <row r="9" spans="3:12" ht="12.75">
      <c r="C9" s="1"/>
      <c r="D9" s="1"/>
      <c r="E9" s="53" t="s">
        <v>85</v>
      </c>
      <c r="F9" s="1"/>
      <c r="G9" s="1"/>
      <c r="H9" s="1"/>
      <c r="I9" s="1"/>
      <c r="J9" s="1"/>
      <c r="K9" s="280"/>
      <c r="L9" s="1"/>
    </row>
    <row r="10" spans="2:9" ht="16.5" customHeight="1" thickBot="1">
      <c r="B10" s="278" t="s">
        <v>66</v>
      </c>
      <c r="C10" s="278"/>
      <c r="D10" s="6"/>
      <c r="E10" s="6"/>
      <c r="I10" t="s">
        <v>67</v>
      </c>
    </row>
    <row r="11" spans="1:12" ht="14.25" customHeight="1">
      <c r="A11" s="265" t="s">
        <v>54</v>
      </c>
      <c r="B11" s="197" t="s">
        <v>55</v>
      </c>
      <c r="C11" s="197" t="s">
        <v>1</v>
      </c>
      <c r="D11" s="197"/>
      <c r="E11" s="197" t="s">
        <v>73</v>
      </c>
      <c r="F11" s="197" t="s">
        <v>83</v>
      </c>
      <c r="G11" s="197" t="s">
        <v>58</v>
      </c>
      <c r="H11" s="197" t="s">
        <v>59</v>
      </c>
      <c r="I11" s="197" t="s">
        <v>50</v>
      </c>
      <c r="J11" s="197" t="s">
        <v>2</v>
      </c>
      <c r="K11" s="282" t="s">
        <v>56</v>
      </c>
      <c r="L11" s="260" t="s">
        <v>57</v>
      </c>
    </row>
    <row r="12" spans="1:12" ht="17.25" customHeight="1" thickBot="1">
      <c r="A12" s="277"/>
      <c r="B12" s="198"/>
      <c r="C12" s="198"/>
      <c r="D12" s="198"/>
      <c r="E12" s="198"/>
      <c r="F12" s="198"/>
      <c r="G12" s="198"/>
      <c r="H12" s="198"/>
      <c r="I12" s="198"/>
      <c r="J12" s="198"/>
      <c r="K12" s="283"/>
      <c r="L12" s="272"/>
    </row>
    <row r="13" spans="1:12" ht="18.75">
      <c r="A13" s="47">
        <v>1</v>
      </c>
      <c r="B13" s="48">
        <v>21</v>
      </c>
      <c r="C13" s="7" t="s">
        <v>30</v>
      </c>
      <c r="D13" s="7" t="s">
        <v>60</v>
      </c>
      <c r="E13" s="49" t="s">
        <v>84</v>
      </c>
      <c r="F13" s="5">
        <v>0.010243055555555556</v>
      </c>
      <c r="G13" s="5">
        <v>0.017106481481481483</v>
      </c>
      <c r="H13" s="5">
        <v>0.02008101851851852</v>
      </c>
      <c r="I13" s="5">
        <f aca="true" t="shared" si="0" ref="I13:I28">H13+G13+F13</f>
        <v>0.04743055555555555</v>
      </c>
      <c r="J13" s="50">
        <v>1</v>
      </c>
      <c r="K13" s="284">
        <v>1</v>
      </c>
      <c r="L13" s="17" t="s">
        <v>60</v>
      </c>
    </row>
    <row r="14" spans="1:12" ht="18.75">
      <c r="A14" s="24">
        <v>2</v>
      </c>
      <c r="B14" s="43">
        <v>52</v>
      </c>
      <c r="C14" s="2" t="s">
        <v>24</v>
      </c>
      <c r="D14" s="2" t="s">
        <v>60</v>
      </c>
      <c r="E14" s="40" t="s">
        <v>75</v>
      </c>
      <c r="F14" s="36">
        <v>0.01076388888888889</v>
      </c>
      <c r="G14" s="36">
        <v>0.021203703703703704</v>
      </c>
      <c r="H14" s="36">
        <v>0.01834490740740741</v>
      </c>
      <c r="I14" s="36">
        <f t="shared" si="0"/>
        <v>0.05031250000000001</v>
      </c>
      <c r="J14" s="41">
        <v>2</v>
      </c>
      <c r="K14" s="285">
        <f aca="true" t="shared" si="1" ref="K14:K28">I14/$I$13</f>
        <v>1.0607613469985362</v>
      </c>
      <c r="L14" s="19" t="s">
        <v>60</v>
      </c>
    </row>
    <row r="15" spans="1:12" ht="18.75">
      <c r="A15" s="24">
        <v>3</v>
      </c>
      <c r="B15" s="43">
        <v>15</v>
      </c>
      <c r="C15" s="2" t="s">
        <v>25</v>
      </c>
      <c r="D15" s="2">
        <v>3</v>
      </c>
      <c r="E15" s="40" t="s">
        <v>74</v>
      </c>
      <c r="F15" s="36">
        <v>0.009259259259259259</v>
      </c>
      <c r="G15" s="36">
        <v>0.024305555555555525</v>
      </c>
      <c r="H15" s="36">
        <v>0.020833333333333332</v>
      </c>
      <c r="I15" s="36">
        <f t="shared" si="0"/>
        <v>0.05439814814814811</v>
      </c>
      <c r="J15" s="41">
        <v>3</v>
      </c>
      <c r="K15" s="285">
        <f t="shared" si="1"/>
        <v>1.1469009272816002</v>
      </c>
      <c r="L15" s="19" t="s">
        <v>60</v>
      </c>
    </row>
    <row r="16" spans="1:12" ht="18.75">
      <c r="A16" s="24">
        <v>4</v>
      </c>
      <c r="B16" s="43">
        <v>27</v>
      </c>
      <c r="C16" s="2" t="s">
        <v>43</v>
      </c>
      <c r="D16" s="2">
        <v>2</v>
      </c>
      <c r="E16" s="40" t="s">
        <v>82</v>
      </c>
      <c r="F16" s="36">
        <v>0.006770833333333332</v>
      </c>
      <c r="G16" s="36">
        <v>0.023263888888888855</v>
      </c>
      <c r="H16" s="36">
        <v>0.026041666666666637</v>
      </c>
      <c r="I16" s="36">
        <f t="shared" si="0"/>
        <v>0.05607638888888882</v>
      </c>
      <c r="J16" s="11">
        <v>4</v>
      </c>
      <c r="K16" s="285">
        <f t="shared" si="1"/>
        <v>1.1822840409956064</v>
      </c>
      <c r="L16" s="19" t="s">
        <v>60</v>
      </c>
    </row>
    <row r="17" spans="1:12" ht="18.75">
      <c r="A17" s="24">
        <v>5</v>
      </c>
      <c r="B17" s="43">
        <v>25</v>
      </c>
      <c r="C17" s="2" t="s">
        <v>39</v>
      </c>
      <c r="D17" s="2"/>
      <c r="E17" s="40" t="s">
        <v>82</v>
      </c>
      <c r="F17" s="36">
        <v>0.010127314814814815</v>
      </c>
      <c r="G17" s="36">
        <v>0.02673611111111111</v>
      </c>
      <c r="H17" s="36">
        <v>0.021875</v>
      </c>
      <c r="I17" s="36">
        <f t="shared" si="0"/>
        <v>0.058738425925925916</v>
      </c>
      <c r="J17" s="11">
        <v>5</v>
      </c>
      <c r="K17" s="285">
        <f t="shared" si="1"/>
        <v>1.2384089799902391</v>
      </c>
      <c r="L17" s="19" t="s">
        <v>60</v>
      </c>
    </row>
    <row r="18" spans="1:12" ht="18.75">
      <c r="A18" s="24">
        <v>6</v>
      </c>
      <c r="B18" s="43">
        <v>50</v>
      </c>
      <c r="C18" s="2" t="s">
        <v>37</v>
      </c>
      <c r="D18" s="2" t="s">
        <v>60</v>
      </c>
      <c r="E18" s="40" t="s">
        <v>75</v>
      </c>
      <c r="F18" s="36">
        <v>0.01707175925925926</v>
      </c>
      <c r="G18" s="36">
        <v>0.021180555555555522</v>
      </c>
      <c r="H18" s="36">
        <v>0.020833333333333332</v>
      </c>
      <c r="I18" s="36">
        <f t="shared" si="0"/>
        <v>0.05908564814814811</v>
      </c>
      <c r="J18" s="11">
        <v>6</v>
      </c>
      <c r="K18" s="285">
        <f t="shared" si="1"/>
        <v>1.2457296242069296</v>
      </c>
      <c r="L18" s="19" t="s">
        <v>60</v>
      </c>
    </row>
    <row r="19" spans="1:12" ht="18.75">
      <c r="A19" s="24">
        <v>7</v>
      </c>
      <c r="B19" s="43">
        <v>13</v>
      </c>
      <c r="C19" s="2" t="s">
        <v>32</v>
      </c>
      <c r="D19" s="2"/>
      <c r="E19" s="40" t="s">
        <v>75</v>
      </c>
      <c r="F19" s="36">
        <v>0.015104166666666669</v>
      </c>
      <c r="G19" s="36">
        <v>0.024305555555555556</v>
      </c>
      <c r="H19" s="36">
        <v>0.0208333333333333</v>
      </c>
      <c r="I19" s="36">
        <f t="shared" si="0"/>
        <v>0.06024305555555552</v>
      </c>
      <c r="J19" s="11">
        <v>7</v>
      </c>
      <c r="K19" s="285">
        <f t="shared" si="1"/>
        <v>1.2701317715958997</v>
      </c>
      <c r="L19" s="19">
        <v>2</v>
      </c>
    </row>
    <row r="20" spans="1:12" ht="18.75">
      <c r="A20" s="24">
        <v>8</v>
      </c>
      <c r="B20" s="43">
        <v>17</v>
      </c>
      <c r="C20" s="2" t="s">
        <v>28</v>
      </c>
      <c r="D20" s="2"/>
      <c r="E20" s="40" t="s">
        <v>74</v>
      </c>
      <c r="F20" s="36">
        <v>0.01579861111111111</v>
      </c>
      <c r="G20" s="36">
        <v>0.022569444444444444</v>
      </c>
      <c r="H20" s="36">
        <v>0.022569444444444413</v>
      </c>
      <c r="I20" s="36">
        <f t="shared" si="0"/>
        <v>0.060937499999999964</v>
      </c>
      <c r="J20" s="11">
        <v>8</v>
      </c>
      <c r="K20" s="285">
        <f t="shared" si="1"/>
        <v>1.284773060029282</v>
      </c>
      <c r="L20" s="19">
        <v>2</v>
      </c>
    </row>
    <row r="21" spans="1:12" ht="18.75">
      <c r="A21" s="24">
        <v>9</v>
      </c>
      <c r="B21" s="43">
        <v>32</v>
      </c>
      <c r="C21" s="3" t="s">
        <v>40</v>
      </c>
      <c r="D21" s="3"/>
      <c r="E21" s="40" t="s">
        <v>76</v>
      </c>
      <c r="F21" s="36">
        <v>0.013194444444444443</v>
      </c>
      <c r="G21" s="36">
        <v>0.027430555555555555</v>
      </c>
      <c r="H21" s="36">
        <v>0.024305555555555556</v>
      </c>
      <c r="I21" s="36">
        <f t="shared" si="0"/>
        <v>0.06493055555555555</v>
      </c>
      <c r="J21" s="11">
        <v>9</v>
      </c>
      <c r="K21" s="285">
        <f t="shared" si="1"/>
        <v>1.3689604685212298</v>
      </c>
      <c r="L21" s="19">
        <v>2</v>
      </c>
    </row>
    <row r="22" spans="1:12" ht="18.75">
      <c r="A22" s="24">
        <v>10</v>
      </c>
      <c r="B22" s="43">
        <v>26</v>
      </c>
      <c r="C22" s="2" t="s">
        <v>42</v>
      </c>
      <c r="D22" s="2"/>
      <c r="E22" s="40" t="s">
        <v>77</v>
      </c>
      <c r="F22" s="36">
        <v>0.01423611111111111</v>
      </c>
      <c r="G22" s="36">
        <v>0.026041666666666664</v>
      </c>
      <c r="H22" s="36">
        <v>0.026041666666666664</v>
      </c>
      <c r="I22" s="36">
        <f t="shared" si="0"/>
        <v>0.06631944444444444</v>
      </c>
      <c r="J22" s="11">
        <v>10</v>
      </c>
      <c r="K22" s="285">
        <f t="shared" si="1"/>
        <v>1.3982430453879942</v>
      </c>
      <c r="L22" s="19">
        <v>2</v>
      </c>
    </row>
    <row r="23" spans="1:12" ht="18.75">
      <c r="A23" s="24">
        <v>11</v>
      </c>
      <c r="B23" s="43">
        <v>56</v>
      </c>
      <c r="C23" s="2" t="s">
        <v>41</v>
      </c>
      <c r="D23" s="2"/>
      <c r="E23" s="40" t="s">
        <v>78</v>
      </c>
      <c r="F23" s="36">
        <v>0.012094907407407408</v>
      </c>
      <c r="G23" s="36">
        <v>0.02673611111111111</v>
      </c>
      <c r="H23" s="36">
        <v>0.027777777777777776</v>
      </c>
      <c r="I23" s="36">
        <f t="shared" si="0"/>
        <v>0.06660879629629629</v>
      </c>
      <c r="J23" s="11">
        <v>11</v>
      </c>
      <c r="K23" s="285">
        <f t="shared" si="1"/>
        <v>1.4043435822352366</v>
      </c>
      <c r="L23" s="19">
        <v>2</v>
      </c>
    </row>
    <row r="24" spans="1:12" ht="18.75">
      <c r="A24" s="24">
        <v>12</v>
      </c>
      <c r="B24" s="43">
        <v>14</v>
      </c>
      <c r="C24" s="2" t="s">
        <v>38</v>
      </c>
      <c r="D24" s="2">
        <v>1</v>
      </c>
      <c r="E24" s="40" t="s">
        <v>74</v>
      </c>
      <c r="F24" s="36">
        <v>0.01597222222222222</v>
      </c>
      <c r="G24" s="36">
        <v>0.022916666666666665</v>
      </c>
      <c r="H24" s="36">
        <v>0.027777777777777745</v>
      </c>
      <c r="I24" s="36">
        <f t="shared" si="0"/>
        <v>0.06666666666666662</v>
      </c>
      <c r="J24" s="11">
        <v>12</v>
      </c>
      <c r="K24" s="285">
        <f t="shared" si="1"/>
        <v>1.4055636896046844</v>
      </c>
      <c r="L24" s="19">
        <v>2</v>
      </c>
    </row>
    <row r="25" spans="1:12" ht="18.75">
      <c r="A25" s="24">
        <v>13</v>
      </c>
      <c r="B25" s="43">
        <v>53</v>
      </c>
      <c r="C25" s="3" t="s">
        <v>22</v>
      </c>
      <c r="D25" s="3"/>
      <c r="E25" s="40" t="s">
        <v>86</v>
      </c>
      <c r="F25" s="36">
        <v>0.011921296296296298</v>
      </c>
      <c r="G25" s="36">
        <v>0.021875</v>
      </c>
      <c r="H25" s="36">
        <v>0.03298611111111111</v>
      </c>
      <c r="I25" s="36">
        <f t="shared" si="0"/>
        <v>0.0667824074074074</v>
      </c>
      <c r="J25" s="11">
        <v>13</v>
      </c>
      <c r="K25" s="285">
        <f t="shared" si="1"/>
        <v>1.4080039043435821</v>
      </c>
      <c r="L25" s="19">
        <v>2</v>
      </c>
    </row>
    <row r="26" spans="1:12" ht="18.75">
      <c r="A26" s="24">
        <v>14</v>
      </c>
      <c r="B26" s="43">
        <v>16</v>
      </c>
      <c r="C26" s="2" t="s">
        <v>27</v>
      </c>
      <c r="D26" s="2"/>
      <c r="E26" s="40" t="s">
        <v>74</v>
      </c>
      <c r="F26" s="36">
        <v>0.013020833333333332</v>
      </c>
      <c r="G26" s="36">
        <v>0.02673611111111108</v>
      </c>
      <c r="H26" s="36">
        <v>0.027777777777777776</v>
      </c>
      <c r="I26" s="36">
        <f t="shared" si="0"/>
        <v>0.06753472222222219</v>
      </c>
      <c r="J26" s="11">
        <v>14</v>
      </c>
      <c r="K26" s="285">
        <f t="shared" si="1"/>
        <v>1.4238653001464123</v>
      </c>
      <c r="L26" s="19">
        <v>2</v>
      </c>
    </row>
    <row r="27" spans="1:12" ht="18.75">
      <c r="A27" s="24">
        <v>15</v>
      </c>
      <c r="B27" s="43">
        <v>11</v>
      </c>
      <c r="C27" s="2" t="s">
        <v>29</v>
      </c>
      <c r="D27" s="2"/>
      <c r="E27" s="40" t="s">
        <v>75</v>
      </c>
      <c r="F27" s="36">
        <v>0.01423611111111111</v>
      </c>
      <c r="G27" s="36">
        <v>0.026041666666666637</v>
      </c>
      <c r="H27" s="36">
        <v>0.027777777777777776</v>
      </c>
      <c r="I27" s="36">
        <f t="shared" si="0"/>
        <v>0.06805555555555552</v>
      </c>
      <c r="J27" s="11">
        <v>15</v>
      </c>
      <c r="K27" s="285">
        <f t="shared" si="1"/>
        <v>1.434846266471449</v>
      </c>
      <c r="L27" s="19"/>
    </row>
    <row r="28" spans="1:12" ht="19.5" thickBot="1">
      <c r="A28" s="24">
        <v>16</v>
      </c>
      <c r="B28" s="45">
        <v>33</v>
      </c>
      <c r="C28" s="4" t="s">
        <v>31</v>
      </c>
      <c r="D28" s="4"/>
      <c r="E28" s="38" t="s">
        <v>75</v>
      </c>
      <c r="F28" s="46">
        <v>0.016435185185185185</v>
      </c>
      <c r="G28" s="46">
        <v>0.027083333333333334</v>
      </c>
      <c r="H28" s="46">
        <v>0.03298611111111108</v>
      </c>
      <c r="I28" s="46">
        <f t="shared" si="0"/>
        <v>0.07650462962962959</v>
      </c>
      <c r="J28" s="23">
        <v>16</v>
      </c>
      <c r="K28" s="286">
        <f t="shared" si="1"/>
        <v>1.6129819424109315</v>
      </c>
      <c r="L28" s="27"/>
    </row>
    <row r="29" spans="1:12" ht="18.75">
      <c r="A29" s="24">
        <v>17</v>
      </c>
      <c r="B29" s="42">
        <v>28</v>
      </c>
      <c r="C29" s="8" t="s">
        <v>36</v>
      </c>
      <c r="D29" s="8"/>
      <c r="E29" s="123" t="s">
        <v>84</v>
      </c>
      <c r="F29" s="10">
        <v>0.009953703703703702</v>
      </c>
      <c r="G29" s="10"/>
      <c r="H29" s="10">
        <v>0.024652777777777777</v>
      </c>
      <c r="I29" s="127">
        <f>H29+F29</f>
        <v>0.03460648148148148</v>
      </c>
      <c r="J29" s="124">
        <v>17</v>
      </c>
      <c r="K29" s="287"/>
      <c r="L29" s="13"/>
    </row>
    <row r="30" spans="1:12" ht="18.75">
      <c r="A30" s="24">
        <v>18</v>
      </c>
      <c r="B30" s="43">
        <v>22</v>
      </c>
      <c r="C30" s="2" t="s">
        <v>0</v>
      </c>
      <c r="D30" s="2"/>
      <c r="E30" s="40" t="s">
        <v>84</v>
      </c>
      <c r="F30" s="36">
        <v>0.01730324074074074</v>
      </c>
      <c r="G30" s="36">
        <v>0.02361111111111111</v>
      </c>
      <c r="H30" s="36"/>
      <c r="I30" s="125">
        <f>H30+G30+F30</f>
        <v>0.040914351851851855</v>
      </c>
      <c r="J30" s="11">
        <v>18</v>
      </c>
      <c r="K30" s="285"/>
      <c r="L30" s="19"/>
    </row>
    <row r="31" spans="1:12" ht="18.75">
      <c r="A31" s="24">
        <v>19</v>
      </c>
      <c r="B31" s="43">
        <v>51</v>
      </c>
      <c r="C31" s="2" t="s">
        <v>33</v>
      </c>
      <c r="D31" s="2"/>
      <c r="E31" s="40" t="s">
        <v>75</v>
      </c>
      <c r="F31" s="36">
        <v>0.013599537037037037</v>
      </c>
      <c r="G31" s="36">
        <v>0.025694444444444443</v>
      </c>
      <c r="H31" s="36"/>
      <c r="I31" s="125">
        <f>H31+G31+F31</f>
        <v>0.03929398148148148</v>
      </c>
      <c r="J31" s="23">
        <v>19</v>
      </c>
      <c r="K31" s="285"/>
      <c r="L31" s="19"/>
    </row>
    <row r="32" spans="1:12" ht="18.75">
      <c r="A32" s="24">
        <v>20</v>
      </c>
      <c r="B32" s="43">
        <v>12</v>
      </c>
      <c r="C32" s="2" t="s">
        <v>23</v>
      </c>
      <c r="D32" s="2"/>
      <c r="E32" s="40" t="s">
        <v>74</v>
      </c>
      <c r="F32" s="36">
        <v>0.014467592592592593</v>
      </c>
      <c r="G32" s="36">
        <v>0.026041666666666664</v>
      </c>
      <c r="H32" s="36"/>
      <c r="I32" s="125">
        <f>H32+G32+F32</f>
        <v>0.04050925925925926</v>
      </c>
      <c r="J32" s="11">
        <v>20</v>
      </c>
      <c r="K32" s="285"/>
      <c r="L32" s="19"/>
    </row>
    <row r="33" spans="1:12" ht="19.5" thickBot="1">
      <c r="A33" s="14">
        <v>21</v>
      </c>
      <c r="B33" s="44">
        <v>24</v>
      </c>
      <c r="C33" s="9" t="s">
        <v>26</v>
      </c>
      <c r="D33" s="9"/>
      <c r="E33" s="20" t="s">
        <v>84</v>
      </c>
      <c r="F33" s="37">
        <v>0.009895833333333333</v>
      </c>
      <c r="G33" s="37"/>
      <c r="H33" s="37"/>
      <c r="I33" s="126">
        <f>H33+G33+F33</f>
        <v>0.009895833333333333</v>
      </c>
      <c r="J33" s="15">
        <v>21</v>
      </c>
      <c r="K33" s="288"/>
      <c r="L33" s="16"/>
    </row>
    <row r="35" spans="2:9" ht="12.75">
      <c r="B35" s="35" t="s">
        <v>68</v>
      </c>
      <c r="F35" t="s">
        <v>69</v>
      </c>
      <c r="I35" s="21"/>
    </row>
    <row r="36" ht="12.75">
      <c r="I36" s="21"/>
    </row>
    <row r="37" spans="2:9" ht="12.75">
      <c r="B37" s="35" t="s">
        <v>70</v>
      </c>
      <c r="F37" t="s">
        <v>71</v>
      </c>
      <c r="I37" s="21"/>
    </row>
  </sheetData>
  <sheetProtection/>
  <mergeCells count="20">
    <mergeCell ref="A6:L6"/>
    <mergeCell ref="A7:L7"/>
    <mergeCell ref="A1:L1"/>
    <mergeCell ref="A2:L2"/>
    <mergeCell ref="A3:L3"/>
    <mergeCell ref="A4:L4"/>
    <mergeCell ref="L11:L12"/>
    <mergeCell ref="B10:C10"/>
    <mergeCell ref="G11:G12"/>
    <mergeCell ref="H11:H12"/>
    <mergeCell ref="E11:E12"/>
    <mergeCell ref="I11:I12"/>
    <mergeCell ref="J11:J12"/>
    <mergeCell ref="K11:K12"/>
    <mergeCell ref="E8:H8"/>
    <mergeCell ref="A11:A12"/>
    <mergeCell ref="B11:B12"/>
    <mergeCell ref="C11:C12"/>
    <mergeCell ref="D11:D12"/>
    <mergeCell ref="F11:F12"/>
  </mergeCells>
  <printOptions horizontalCentered="1"/>
  <pageMargins left="0.2362204724409449" right="0.2755905511811024" top="0.1968503937007874" bottom="0.1968503937007874" header="0.1968503937007874" footer="0.15748031496062992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C16" sqref="C16:C18"/>
    </sheetView>
  </sheetViews>
  <sheetFormatPr defaultColWidth="9.00390625" defaultRowHeight="12.75"/>
  <cols>
    <col min="1" max="1" width="4.125" style="1" customWidth="1"/>
    <col min="2" max="2" width="5.00390625" style="1" customWidth="1"/>
    <col min="3" max="3" width="32.625" style="0" customWidth="1"/>
    <col min="4" max="4" width="6.25390625" style="0" hidden="1" customWidth="1"/>
    <col min="5" max="5" width="17.625" style="0" customWidth="1"/>
    <col min="6" max="6" width="14.25390625" style="0" customWidth="1"/>
    <col min="7" max="7" width="15.00390625" style="0" customWidth="1"/>
    <col min="8" max="8" width="15.875" style="0" customWidth="1"/>
    <col min="9" max="9" width="10.25390625" style="0" customWidth="1"/>
    <col min="10" max="10" width="6.00390625" style="0" bestFit="1" customWidth="1"/>
    <col min="11" max="11" width="5.75390625" style="28" bestFit="1" customWidth="1"/>
    <col min="12" max="12" width="7.125" style="0" customWidth="1"/>
  </cols>
  <sheetData>
    <row r="1" spans="1:12" ht="12.7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2.7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129" t="s">
        <v>64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3:12" ht="12.7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28" t="s">
        <v>65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2.75">
      <c r="A7" s="129" t="s">
        <v>176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>
      <c r="A8" s="193" t="s">
        <v>35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2" ht="12.75">
      <c r="A9" s="193" t="s">
        <v>72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0" ht="15" customHeight="1" thickBot="1">
      <c r="A10" s="92" t="s">
        <v>66</v>
      </c>
      <c r="C10" s="92"/>
      <c r="D10" s="6"/>
      <c r="E10" s="6"/>
      <c r="H10" s="25"/>
      <c r="J10" t="s">
        <v>67</v>
      </c>
    </row>
    <row r="11" spans="1:12" ht="14.25" customHeight="1">
      <c r="A11" s="265" t="s">
        <v>54</v>
      </c>
      <c r="B11" s="197" t="s">
        <v>55</v>
      </c>
      <c r="C11" s="197" t="s">
        <v>1</v>
      </c>
      <c r="D11" s="197"/>
      <c r="E11" s="275" t="s">
        <v>73</v>
      </c>
      <c r="F11" s="268" t="s">
        <v>83</v>
      </c>
      <c r="G11" s="268" t="s">
        <v>58</v>
      </c>
      <c r="H11" s="268" t="s">
        <v>59</v>
      </c>
      <c r="I11" s="273" t="s">
        <v>50</v>
      </c>
      <c r="J11" s="197" t="s">
        <v>2</v>
      </c>
      <c r="K11" s="270" t="s">
        <v>56</v>
      </c>
      <c r="L11" s="260" t="s">
        <v>57</v>
      </c>
    </row>
    <row r="12" spans="1:12" ht="24.75" customHeight="1" thickBot="1">
      <c r="A12" s="266"/>
      <c r="B12" s="267"/>
      <c r="C12" s="267"/>
      <c r="D12" s="267"/>
      <c r="E12" s="276"/>
      <c r="F12" s="269"/>
      <c r="G12" s="269"/>
      <c r="H12" s="269"/>
      <c r="I12" s="274"/>
      <c r="J12" s="198"/>
      <c r="K12" s="271"/>
      <c r="L12" s="272"/>
    </row>
    <row r="13" spans="1:12" ht="25.5">
      <c r="A13" s="12">
        <v>1</v>
      </c>
      <c r="B13" s="42">
        <v>40</v>
      </c>
      <c r="C13" s="8" t="s">
        <v>13</v>
      </c>
      <c r="D13" s="8" t="s">
        <v>60</v>
      </c>
      <c r="E13" s="54" t="s">
        <v>87</v>
      </c>
      <c r="F13" s="36">
        <v>0.0060185185185185185</v>
      </c>
      <c r="G13" s="36">
        <v>0.017233796296296296</v>
      </c>
      <c r="H13" s="36">
        <v>0.012199074074074072</v>
      </c>
      <c r="I13" s="33">
        <f aca="true" t="shared" si="0" ref="I13:I40">F13+G13+H13</f>
        <v>0.035451388888888886</v>
      </c>
      <c r="J13" s="121">
        <v>1</v>
      </c>
      <c r="K13" s="34">
        <f aca="true" t="shared" si="1" ref="K13:K37">I13/$I$13</f>
        <v>1</v>
      </c>
      <c r="L13" s="17" t="s">
        <v>60</v>
      </c>
    </row>
    <row r="14" spans="1:12" ht="25.5" customHeight="1">
      <c r="A14" s="24">
        <v>2</v>
      </c>
      <c r="B14" s="43">
        <v>19</v>
      </c>
      <c r="C14" s="2" t="s">
        <v>9</v>
      </c>
      <c r="D14" s="2">
        <v>1</v>
      </c>
      <c r="E14" s="55" t="s">
        <v>74</v>
      </c>
      <c r="F14" s="36">
        <v>0.003993055555555555</v>
      </c>
      <c r="G14" s="36">
        <v>0.02395833333333333</v>
      </c>
      <c r="H14" s="36">
        <v>0.01283564814814815</v>
      </c>
      <c r="I14" s="22">
        <f t="shared" si="0"/>
        <v>0.04078703703703704</v>
      </c>
      <c r="J14" s="122">
        <v>2</v>
      </c>
      <c r="K14" s="29">
        <f t="shared" si="1"/>
        <v>1.1505060398302318</v>
      </c>
      <c r="L14" s="19" t="s">
        <v>60</v>
      </c>
    </row>
    <row r="15" spans="1:12" ht="25.5">
      <c r="A15" s="24">
        <v>3</v>
      </c>
      <c r="B15" s="43">
        <v>41</v>
      </c>
      <c r="C15" s="2" t="s">
        <v>18</v>
      </c>
      <c r="D15" s="2" t="s">
        <v>60</v>
      </c>
      <c r="E15" s="55" t="s">
        <v>87</v>
      </c>
      <c r="F15" s="36">
        <v>0.00625</v>
      </c>
      <c r="G15" s="36">
        <v>0.016064814814814813</v>
      </c>
      <c r="H15" s="36">
        <v>0.021435185185185186</v>
      </c>
      <c r="I15" s="22">
        <f t="shared" si="0"/>
        <v>0.04375</v>
      </c>
      <c r="J15" s="122">
        <v>3</v>
      </c>
      <c r="K15" s="29">
        <f t="shared" si="1"/>
        <v>1.2340842311459355</v>
      </c>
      <c r="L15" s="19" t="s">
        <v>60</v>
      </c>
    </row>
    <row r="16" spans="1:12" ht="25.5">
      <c r="A16" s="24">
        <v>4</v>
      </c>
      <c r="B16" s="43">
        <v>36</v>
      </c>
      <c r="C16" s="2" t="s">
        <v>44</v>
      </c>
      <c r="D16" s="2">
        <v>1</v>
      </c>
      <c r="E16" s="55" t="s">
        <v>75</v>
      </c>
      <c r="F16" s="36">
        <v>0.006770833333333332</v>
      </c>
      <c r="G16" s="36">
        <v>0.02096064814814815</v>
      </c>
      <c r="H16" s="36">
        <v>0.018738425925925926</v>
      </c>
      <c r="I16" s="22">
        <f t="shared" si="0"/>
        <v>0.046469907407407404</v>
      </c>
      <c r="J16" s="11">
        <v>4</v>
      </c>
      <c r="K16" s="29">
        <f t="shared" si="1"/>
        <v>1.3108063989552725</v>
      </c>
      <c r="L16" s="19">
        <v>2</v>
      </c>
    </row>
    <row r="17" spans="1:12" ht="25.5">
      <c r="A17" s="24">
        <v>5</v>
      </c>
      <c r="B17" s="43">
        <v>2</v>
      </c>
      <c r="C17" s="2" t="s">
        <v>49</v>
      </c>
      <c r="D17" s="2">
        <v>1</v>
      </c>
      <c r="E17" s="55" t="s">
        <v>80</v>
      </c>
      <c r="F17" s="36">
        <v>0.007349537037037036</v>
      </c>
      <c r="G17" s="36">
        <v>0.020833333333333332</v>
      </c>
      <c r="H17" s="36">
        <v>0.01898148148148148</v>
      </c>
      <c r="I17" s="22">
        <f t="shared" si="0"/>
        <v>0.047164351851851846</v>
      </c>
      <c r="J17" s="11">
        <v>5</v>
      </c>
      <c r="K17" s="29">
        <f t="shared" si="1"/>
        <v>1.3303950375448905</v>
      </c>
      <c r="L17" s="19">
        <v>2</v>
      </c>
    </row>
    <row r="18" spans="1:12" ht="25.5">
      <c r="A18" s="24">
        <v>6</v>
      </c>
      <c r="B18" s="43">
        <v>42</v>
      </c>
      <c r="C18" s="2" t="s">
        <v>19</v>
      </c>
      <c r="D18" s="2" t="s">
        <v>60</v>
      </c>
      <c r="E18" s="55" t="s">
        <v>81</v>
      </c>
      <c r="F18" s="36">
        <v>0.009259259259259259</v>
      </c>
      <c r="G18" s="36">
        <v>0.02119212962962963</v>
      </c>
      <c r="H18" s="36">
        <v>0.019363425925925926</v>
      </c>
      <c r="I18" s="22">
        <f t="shared" si="0"/>
        <v>0.04981481481481481</v>
      </c>
      <c r="J18" s="18">
        <v>6</v>
      </c>
      <c r="K18" s="29">
        <f t="shared" si="1"/>
        <v>1.4051583414952662</v>
      </c>
      <c r="L18" s="19">
        <v>2</v>
      </c>
    </row>
    <row r="19" spans="1:12" ht="25.5">
      <c r="A19" s="24">
        <v>7</v>
      </c>
      <c r="B19" s="43">
        <v>46</v>
      </c>
      <c r="C19" s="2" t="s">
        <v>20</v>
      </c>
      <c r="D19" s="2">
        <v>2</v>
      </c>
      <c r="E19" s="55" t="s">
        <v>84</v>
      </c>
      <c r="F19" s="36">
        <v>0.011979166666666667</v>
      </c>
      <c r="G19" s="36">
        <v>0.01990740740740741</v>
      </c>
      <c r="H19" s="36">
        <v>0.02011574074074074</v>
      </c>
      <c r="I19" s="22">
        <f t="shared" si="0"/>
        <v>0.052002314814814814</v>
      </c>
      <c r="J19" s="11">
        <v>7</v>
      </c>
      <c r="K19" s="29">
        <f t="shared" si="1"/>
        <v>1.466862553052563</v>
      </c>
      <c r="L19" s="19"/>
    </row>
    <row r="20" spans="1:12" ht="25.5">
      <c r="A20" s="24">
        <v>8</v>
      </c>
      <c r="B20" s="43">
        <v>3</v>
      </c>
      <c r="C20" s="2" t="s">
        <v>46</v>
      </c>
      <c r="D20" s="2">
        <v>1</v>
      </c>
      <c r="E20" s="55" t="s">
        <v>80</v>
      </c>
      <c r="F20" s="36">
        <v>0.0052662037037037035</v>
      </c>
      <c r="G20" s="36">
        <v>0.020833333333333332</v>
      </c>
      <c r="H20" s="36">
        <v>0.026041666666666664</v>
      </c>
      <c r="I20" s="22">
        <f t="shared" si="0"/>
        <v>0.052141203703703703</v>
      </c>
      <c r="J20" s="11">
        <v>8</v>
      </c>
      <c r="K20" s="29">
        <f t="shared" si="1"/>
        <v>1.4707802807704866</v>
      </c>
      <c r="L20" s="19"/>
    </row>
    <row r="21" spans="1:12" ht="25.5">
      <c r="A21" s="24">
        <v>9</v>
      </c>
      <c r="B21" s="43">
        <v>6</v>
      </c>
      <c r="C21" s="2" t="s">
        <v>45</v>
      </c>
      <c r="D21" s="2">
        <v>1</v>
      </c>
      <c r="E21" s="55" t="s">
        <v>80</v>
      </c>
      <c r="F21" s="36">
        <v>0.010462962962962964</v>
      </c>
      <c r="G21" s="36">
        <v>0.0215625</v>
      </c>
      <c r="H21" s="36">
        <v>0.020833333333333332</v>
      </c>
      <c r="I21" s="22">
        <f t="shared" si="0"/>
        <v>0.05285879629629629</v>
      </c>
      <c r="J21" s="11">
        <v>9</v>
      </c>
      <c r="K21" s="29">
        <f t="shared" si="1"/>
        <v>1.4910218739797585</v>
      </c>
      <c r="L21" s="19"/>
    </row>
    <row r="22" spans="1:12" ht="25.5">
      <c r="A22" s="24">
        <v>10</v>
      </c>
      <c r="B22" s="43">
        <v>10</v>
      </c>
      <c r="C22" s="2" t="s">
        <v>8</v>
      </c>
      <c r="D22" s="2">
        <v>1</v>
      </c>
      <c r="E22" s="55" t="s">
        <v>79</v>
      </c>
      <c r="F22" s="36">
        <v>0.010069444444444445</v>
      </c>
      <c r="G22" s="36">
        <v>0.02326388888888889</v>
      </c>
      <c r="H22" s="36">
        <v>0.020625</v>
      </c>
      <c r="I22" s="22">
        <f t="shared" si="0"/>
        <v>0.05395833333333333</v>
      </c>
      <c r="J22" s="11">
        <v>10</v>
      </c>
      <c r="K22" s="29">
        <f t="shared" si="1"/>
        <v>1.5220372184133204</v>
      </c>
      <c r="L22" s="19"/>
    </row>
    <row r="23" spans="1:12" ht="25.5">
      <c r="A23" s="24">
        <v>11</v>
      </c>
      <c r="B23" s="56">
        <v>4</v>
      </c>
      <c r="C23" s="2" t="s">
        <v>51</v>
      </c>
      <c r="D23" s="2"/>
      <c r="E23" s="55" t="s">
        <v>80</v>
      </c>
      <c r="F23" s="36">
        <v>0.0060185185185185185</v>
      </c>
      <c r="G23" s="36">
        <v>0.02638888888888889</v>
      </c>
      <c r="H23" s="36">
        <v>0.026041666666666637</v>
      </c>
      <c r="I23" s="22">
        <f t="shared" si="0"/>
        <v>0.05844907407407404</v>
      </c>
      <c r="J23" s="18">
        <v>11</v>
      </c>
      <c r="K23" s="29">
        <f t="shared" si="1"/>
        <v>1.6487104146261826</v>
      </c>
      <c r="L23" s="19"/>
    </row>
    <row r="24" spans="1:12" ht="25.5">
      <c r="A24" s="24">
        <v>12</v>
      </c>
      <c r="B24" s="43">
        <v>35</v>
      </c>
      <c r="C24" s="2" t="s">
        <v>4</v>
      </c>
      <c r="D24" s="2"/>
      <c r="E24" s="55" t="s">
        <v>88</v>
      </c>
      <c r="F24" s="36">
        <v>0.008969907407407407</v>
      </c>
      <c r="G24" s="36">
        <v>0.025347222222222222</v>
      </c>
      <c r="H24" s="36">
        <v>0.024305555555555556</v>
      </c>
      <c r="I24" s="22">
        <f t="shared" si="0"/>
        <v>0.05862268518518518</v>
      </c>
      <c r="J24" s="11">
        <v>12</v>
      </c>
      <c r="K24" s="29">
        <f t="shared" si="1"/>
        <v>1.653607574273588</v>
      </c>
      <c r="L24" s="19"/>
    </row>
    <row r="25" spans="1:12" ht="18.75">
      <c r="A25" s="24">
        <v>13</v>
      </c>
      <c r="B25" s="43">
        <v>20</v>
      </c>
      <c r="C25" s="2" t="s">
        <v>10</v>
      </c>
      <c r="D25" s="2"/>
      <c r="E25" s="55" t="s">
        <v>74</v>
      </c>
      <c r="F25" s="36">
        <v>0.008969907407407407</v>
      </c>
      <c r="G25" s="36">
        <v>0.02638888888888889</v>
      </c>
      <c r="H25" s="36">
        <v>0.02534722222222219</v>
      </c>
      <c r="I25" s="22">
        <f t="shared" si="0"/>
        <v>0.06070601851851849</v>
      </c>
      <c r="J25" s="11">
        <v>13</v>
      </c>
      <c r="K25" s="29">
        <f t="shared" si="1"/>
        <v>1.7123734900424414</v>
      </c>
      <c r="L25" s="19"/>
    </row>
    <row r="26" spans="1:12" ht="25.5">
      <c r="A26" s="24">
        <v>14</v>
      </c>
      <c r="B26" s="43">
        <v>31</v>
      </c>
      <c r="C26" s="2" t="s">
        <v>11</v>
      </c>
      <c r="D26" s="2"/>
      <c r="E26" s="55" t="s">
        <v>76</v>
      </c>
      <c r="F26" s="36">
        <v>0.014178240740740741</v>
      </c>
      <c r="G26" s="36">
        <v>0.02395833333333333</v>
      </c>
      <c r="H26" s="36">
        <v>0.024305555555555556</v>
      </c>
      <c r="I26" s="22">
        <f t="shared" si="0"/>
        <v>0.062442129629629625</v>
      </c>
      <c r="J26" s="11">
        <v>14</v>
      </c>
      <c r="K26" s="29">
        <f t="shared" si="1"/>
        <v>1.761345086516487</v>
      </c>
      <c r="L26" s="19"/>
    </row>
    <row r="27" spans="1:12" ht="25.5">
      <c r="A27" s="24">
        <v>15</v>
      </c>
      <c r="B27" s="43">
        <v>5</v>
      </c>
      <c r="C27" s="2" t="s">
        <v>47</v>
      </c>
      <c r="D27" s="2">
        <v>2</v>
      </c>
      <c r="E27" s="55" t="s">
        <v>80</v>
      </c>
      <c r="F27" s="36">
        <v>0.007002314814814814</v>
      </c>
      <c r="G27" s="36">
        <v>0.032638888888888856</v>
      </c>
      <c r="H27" s="36">
        <v>0.02326388888888889</v>
      </c>
      <c r="I27" s="22">
        <f t="shared" si="0"/>
        <v>0.06290509259259255</v>
      </c>
      <c r="J27" s="11">
        <v>15</v>
      </c>
      <c r="K27" s="29">
        <f t="shared" si="1"/>
        <v>1.7744041789095648</v>
      </c>
      <c r="L27" s="19"/>
    </row>
    <row r="28" spans="1:12" ht="25.5">
      <c r="A28" s="24">
        <v>16</v>
      </c>
      <c r="B28" s="43">
        <v>9</v>
      </c>
      <c r="C28" s="2" t="s">
        <v>6</v>
      </c>
      <c r="D28" s="2"/>
      <c r="E28" s="55" t="s">
        <v>79</v>
      </c>
      <c r="F28" s="36">
        <v>0.013425925925925926</v>
      </c>
      <c r="G28" s="36">
        <v>0.025347222222222222</v>
      </c>
      <c r="H28" s="36">
        <v>0.024305555555555556</v>
      </c>
      <c r="I28" s="22">
        <f t="shared" si="0"/>
        <v>0.0630787037037037</v>
      </c>
      <c r="J28" s="18">
        <v>16</v>
      </c>
      <c r="K28" s="29">
        <f t="shared" si="1"/>
        <v>1.7793013385569705</v>
      </c>
      <c r="L28" s="19"/>
    </row>
    <row r="29" spans="1:12" ht="25.5">
      <c r="A29" s="24">
        <v>17</v>
      </c>
      <c r="B29" s="43">
        <v>39</v>
      </c>
      <c r="C29" s="2" t="s">
        <v>48</v>
      </c>
      <c r="D29" s="2"/>
      <c r="E29" s="55" t="s">
        <v>75</v>
      </c>
      <c r="F29" s="36">
        <v>0.014409722222222223</v>
      </c>
      <c r="G29" s="36">
        <v>0.0239583333333333</v>
      </c>
      <c r="H29" s="36">
        <v>0.02534722222222219</v>
      </c>
      <c r="I29" s="22">
        <f t="shared" si="0"/>
        <v>0.06371527777777772</v>
      </c>
      <c r="J29" s="11">
        <v>17</v>
      </c>
      <c r="K29" s="29">
        <f t="shared" si="1"/>
        <v>1.797257590597452</v>
      </c>
      <c r="L29" s="19"/>
    </row>
    <row r="30" spans="1:12" ht="18.75">
      <c r="A30" s="24">
        <v>18</v>
      </c>
      <c r="B30" s="43">
        <v>18</v>
      </c>
      <c r="C30" s="2" t="s">
        <v>7</v>
      </c>
      <c r="D30" s="2"/>
      <c r="E30" s="55" t="s">
        <v>74</v>
      </c>
      <c r="F30" s="36">
        <v>0.01284722222222222</v>
      </c>
      <c r="G30" s="36">
        <v>0.026388888888888858</v>
      </c>
      <c r="H30" s="36">
        <v>0.026041666666666637</v>
      </c>
      <c r="I30" s="22">
        <f t="shared" si="0"/>
        <v>0.06527777777777771</v>
      </c>
      <c r="J30" s="11">
        <v>18</v>
      </c>
      <c r="K30" s="29">
        <f t="shared" si="1"/>
        <v>1.8413320274240923</v>
      </c>
      <c r="L30" s="19"/>
    </row>
    <row r="31" spans="1:12" ht="25.5">
      <c r="A31" s="24">
        <v>19</v>
      </c>
      <c r="B31" s="43">
        <v>44</v>
      </c>
      <c r="C31" s="2" t="s">
        <v>14</v>
      </c>
      <c r="D31" s="2" t="s">
        <v>60</v>
      </c>
      <c r="E31" s="55" t="s">
        <v>84</v>
      </c>
      <c r="F31" s="36">
        <v>0.005960648148148148</v>
      </c>
      <c r="G31" s="36">
        <v>0.04513888888888885</v>
      </c>
      <c r="H31" s="36">
        <v>0.01462962962962963</v>
      </c>
      <c r="I31" s="22">
        <f t="shared" si="0"/>
        <v>0.06572916666666663</v>
      </c>
      <c r="J31" s="11">
        <v>19</v>
      </c>
      <c r="K31" s="29">
        <f t="shared" si="1"/>
        <v>1.8540646425073448</v>
      </c>
      <c r="L31" s="19"/>
    </row>
    <row r="32" spans="1:12" ht="25.5">
      <c r="A32" s="24">
        <v>20</v>
      </c>
      <c r="B32" s="43">
        <v>34</v>
      </c>
      <c r="C32" s="2" t="s">
        <v>5</v>
      </c>
      <c r="D32" s="2"/>
      <c r="E32" s="55" t="s">
        <v>88</v>
      </c>
      <c r="F32" s="36">
        <v>0.015914351851851853</v>
      </c>
      <c r="G32" s="36">
        <v>0.026041666666666664</v>
      </c>
      <c r="H32" s="36">
        <v>0.024305555555555556</v>
      </c>
      <c r="I32" s="22">
        <f t="shared" si="0"/>
        <v>0.06626157407407407</v>
      </c>
      <c r="J32" s="18">
        <v>20</v>
      </c>
      <c r="K32" s="29">
        <f t="shared" si="1"/>
        <v>1.8690825987593862</v>
      </c>
      <c r="L32" s="19"/>
    </row>
    <row r="33" spans="1:12" ht="25.5">
      <c r="A33" s="24">
        <v>21</v>
      </c>
      <c r="B33" s="43">
        <v>29</v>
      </c>
      <c r="C33" s="2" t="s">
        <v>17</v>
      </c>
      <c r="D33" s="2"/>
      <c r="E33" s="55" t="s">
        <v>76</v>
      </c>
      <c r="F33" s="36">
        <v>0.014050925925925927</v>
      </c>
      <c r="G33" s="36">
        <v>0.02638888888888889</v>
      </c>
      <c r="H33" s="36">
        <v>0.026041666666666664</v>
      </c>
      <c r="I33" s="22">
        <f t="shared" si="0"/>
        <v>0.06648148148148147</v>
      </c>
      <c r="J33" s="11">
        <v>21</v>
      </c>
      <c r="K33" s="29">
        <f t="shared" si="1"/>
        <v>1.8752856676460985</v>
      </c>
      <c r="L33" s="19"/>
    </row>
    <row r="34" spans="1:12" ht="25.5">
      <c r="A34" s="24">
        <v>22</v>
      </c>
      <c r="B34" s="43">
        <v>30</v>
      </c>
      <c r="C34" s="2" t="s">
        <v>12</v>
      </c>
      <c r="D34" s="2"/>
      <c r="E34" s="55" t="s">
        <v>76</v>
      </c>
      <c r="F34" s="36">
        <v>0.014178240740740741</v>
      </c>
      <c r="G34" s="36">
        <v>0.025347222222222222</v>
      </c>
      <c r="H34" s="36">
        <v>0.028125</v>
      </c>
      <c r="I34" s="22">
        <f t="shared" si="0"/>
        <v>0.06765046296296297</v>
      </c>
      <c r="J34" s="11">
        <v>22</v>
      </c>
      <c r="K34" s="29">
        <f t="shared" si="1"/>
        <v>1.9082598759386225</v>
      </c>
      <c r="L34" s="19"/>
    </row>
    <row r="35" spans="1:12" ht="25.5">
      <c r="A35" s="24">
        <v>23</v>
      </c>
      <c r="B35" s="43">
        <v>45</v>
      </c>
      <c r="C35" s="2" t="s">
        <v>15</v>
      </c>
      <c r="D35" s="2"/>
      <c r="E35" s="55" t="s">
        <v>84</v>
      </c>
      <c r="F35" s="36">
        <v>0.011226851851851852</v>
      </c>
      <c r="G35" s="36">
        <v>0.025694444444444412</v>
      </c>
      <c r="H35" s="36">
        <v>0.03159722222222219</v>
      </c>
      <c r="I35" s="22">
        <f t="shared" si="0"/>
        <v>0.06851851851851845</v>
      </c>
      <c r="J35" s="11">
        <v>23</v>
      </c>
      <c r="K35" s="29">
        <f t="shared" si="1"/>
        <v>1.932745674175643</v>
      </c>
      <c r="L35" s="19"/>
    </row>
    <row r="36" spans="1:12" ht="25.5">
      <c r="A36" s="24">
        <v>24</v>
      </c>
      <c r="B36" s="43">
        <v>37</v>
      </c>
      <c r="C36" s="2" t="s">
        <v>16</v>
      </c>
      <c r="D36" s="2"/>
      <c r="E36" s="55" t="s">
        <v>75</v>
      </c>
      <c r="F36" s="36">
        <v>0.012905092592592593</v>
      </c>
      <c r="G36" s="36">
        <v>0.02847222222222222</v>
      </c>
      <c r="H36" s="36">
        <v>0.027777777777777776</v>
      </c>
      <c r="I36" s="22">
        <f t="shared" si="0"/>
        <v>0.06915509259259259</v>
      </c>
      <c r="J36" s="18">
        <v>24</v>
      </c>
      <c r="K36" s="29">
        <f t="shared" si="1"/>
        <v>1.950701926216128</v>
      </c>
      <c r="L36" s="19"/>
    </row>
    <row r="37" spans="1:12" ht="26.25" thickBot="1">
      <c r="A37" s="39">
        <v>25</v>
      </c>
      <c r="B37" s="45">
        <v>38</v>
      </c>
      <c r="C37" s="4" t="s">
        <v>3</v>
      </c>
      <c r="D37" s="4"/>
      <c r="E37" s="57" t="s">
        <v>75</v>
      </c>
      <c r="F37" s="46">
        <v>0.011226851851851852</v>
      </c>
      <c r="G37" s="46">
        <v>0.02986111111111108</v>
      </c>
      <c r="H37" s="46">
        <v>0.035069444444444445</v>
      </c>
      <c r="I37" s="26">
        <f t="shared" si="0"/>
        <v>0.07615740740740738</v>
      </c>
      <c r="J37" s="15">
        <v>25</v>
      </c>
      <c r="K37" s="30">
        <f t="shared" si="1"/>
        <v>2.1482206986614423</v>
      </c>
      <c r="L37" s="27"/>
    </row>
    <row r="38" spans="1:12" ht="25.5">
      <c r="A38" s="12">
        <v>26</v>
      </c>
      <c r="B38" s="42">
        <v>47</v>
      </c>
      <c r="C38" s="8" t="s">
        <v>21</v>
      </c>
      <c r="D38" s="8"/>
      <c r="E38" s="54" t="s">
        <v>75</v>
      </c>
      <c r="F38" s="10">
        <v>0.008159722222222221</v>
      </c>
      <c r="G38" s="10">
        <v>0.030902777777777744</v>
      </c>
      <c r="H38" s="10"/>
      <c r="I38" s="58">
        <f>F38+G38+H38</f>
        <v>0.039062499999999965</v>
      </c>
      <c r="J38" s="18">
        <v>27</v>
      </c>
      <c r="K38" s="31"/>
      <c r="L38" s="13"/>
    </row>
    <row r="39" spans="1:12" ht="25.5">
      <c r="A39" s="24">
        <v>27</v>
      </c>
      <c r="B39" s="56">
        <v>58</v>
      </c>
      <c r="C39" s="2" t="s">
        <v>52</v>
      </c>
      <c r="D39" s="2"/>
      <c r="E39" s="55" t="s">
        <v>75</v>
      </c>
      <c r="F39" s="36">
        <v>0.012037037037037037</v>
      </c>
      <c r="G39" s="36">
        <v>0.030208333333333302</v>
      </c>
      <c r="H39" s="36"/>
      <c r="I39" s="59">
        <f>F39+G39+H39</f>
        <v>0.042245370370370336</v>
      </c>
      <c r="J39" s="11">
        <v>26</v>
      </c>
      <c r="K39" s="29"/>
      <c r="L39" s="19"/>
    </row>
    <row r="40" spans="1:12" ht="26.25" thickBot="1">
      <c r="A40" s="14">
        <v>28</v>
      </c>
      <c r="B40" s="60">
        <v>59</v>
      </c>
      <c r="C40" s="9" t="s">
        <v>53</v>
      </c>
      <c r="D40" s="9"/>
      <c r="E40" s="61" t="s">
        <v>75</v>
      </c>
      <c r="F40" s="37">
        <v>0.016678240740740743</v>
      </c>
      <c r="G40" s="37"/>
      <c r="H40" s="37"/>
      <c r="I40" s="62">
        <f t="shared" si="0"/>
        <v>0.016678240740740743</v>
      </c>
      <c r="J40" s="15">
        <v>28</v>
      </c>
      <c r="K40" s="32"/>
      <c r="L40" s="16"/>
    </row>
    <row r="42" spans="2:9" ht="12.75">
      <c r="B42" s="35" t="s">
        <v>68</v>
      </c>
      <c r="F42" t="s">
        <v>69</v>
      </c>
      <c r="I42" s="21"/>
    </row>
    <row r="43" ht="12.75">
      <c r="I43" s="21"/>
    </row>
    <row r="44" spans="2:9" ht="12.75">
      <c r="B44" s="35" t="s">
        <v>70</v>
      </c>
      <c r="F44" t="s">
        <v>71</v>
      </c>
      <c r="I44" s="21"/>
    </row>
  </sheetData>
  <sheetProtection/>
  <mergeCells count="20">
    <mergeCell ref="A9:L9"/>
    <mergeCell ref="A8:L8"/>
    <mergeCell ref="B11:B12"/>
    <mergeCell ref="E11:E12"/>
    <mergeCell ref="A1:L1"/>
    <mergeCell ref="A2:L2"/>
    <mergeCell ref="A3:L3"/>
    <mergeCell ref="A4:L4"/>
    <mergeCell ref="I11:I12"/>
    <mergeCell ref="J11:J12"/>
    <mergeCell ref="H11:H12"/>
    <mergeCell ref="A6:L6"/>
    <mergeCell ref="A7:L7"/>
    <mergeCell ref="C11:C12"/>
    <mergeCell ref="A11:A12"/>
    <mergeCell ref="D11:D12"/>
    <mergeCell ref="F11:F12"/>
    <mergeCell ref="G11:G12"/>
    <mergeCell ref="K11:K12"/>
    <mergeCell ref="L11:L12"/>
  </mergeCells>
  <printOptions horizontalCentered="1"/>
  <pageMargins left="0.2362204724409449" right="0.2755905511811024" top="0.51" bottom="0.1968503937007874" header="0.1968503937007874" footer="0.1574803149606299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admin</cp:lastModifiedBy>
  <cp:lastPrinted>2012-02-08T10:42:02Z</cp:lastPrinted>
  <dcterms:created xsi:type="dcterms:W3CDTF">2008-10-16T14:19:41Z</dcterms:created>
  <dcterms:modified xsi:type="dcterms:W3CDTF">2012-02-08T10:43:33Z</dcterms:modified>
  <cp:category/>
  <cp:version/>
  <cp:contentType/>
  <cp:contentStatus/>
</cp:coreProperties>
</file>